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\Desktop\2023 Budgets\Complete\"/>
    </mc:Choice>
  </mc:AlternateContent>
  <xr:revisionPtr revIDLastSave="0" documentId="13_ncr:1_{1DEEB38B-B9B8-4988-BA87-D1693CB52DD2}" xr6:coauthVersionLast="47" xr6:coauthVersionMax="47" xr10:uidLastSave="{00000000-0000-0000-0000-000000000000}"/>
  <bookViews>
    <workbookView xWindow="-108" yWindow="-108" windowWidth="30936" windowHeight="16896" xr2:uid="{C5C58EC0-4229-4B6D-829C-268D267FF045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3" l="1"/>
  <c r="Q25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41" i="3"/>
  <c r="Q42" i="3"/>
  <c r="Q43" i="3"/>
  <c r="Q44" i="3"/>
  <c r="Q23" i="3"/>
  <c r="C51" i="3"/>
  <c r="D51" i="3" s="1"/>
  <c r="C45" i="3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C44" i="3"/>
  <c r="D44" i="3" s="1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C43" i="3"/>
  <c r="D43" i="3" s="1"/>
  <c r="E43" i="3" s="1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C33" i="3"/>
  <c r="D33" i="3" s="1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C32" i="3"/>
  <c r="D32" i="3" s="1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XBI52" i="3"/>
  <c r="XBJ52" i="3" s="1"/>
  <c r="XAS52" i="3"/>
  <c r="XAT52" i="3" s="1"/>
  <c r="XAC52" i="3"/>
  <c r="XAD52" i="3" s="1"/>
  <c r="WZM52" i="3"/>
  <c r="WZN52" i="3" s="1"/>
  <c r="WYW52" i="3"/>
  <c r="WYX52" i="3" s="1"/>
  <c r="WYG52" i="3"/>
  <c r="WYH52" i="3" s="1"/>
  <c r="WXQ52" i="3"/>
  <c r="WXR52" i="3" s="1"/>
  <c r="WXA52" i="3"/>
  <c r="WXB52" i="3" s="1"/>
  <c r="WWK52" i="3"/>
  <c r="WWL52" i="3" s="1"/>
  <c r="WVU52" i="3"/>
  <c r="WVV52" i="3" s="1"/>
  <c r="WVE52" i="3"/>
  <c r="WVF52" i="3" s="1"/>
  <c r="WUO52" i="3"/>
  <c r="WUP52" i="3" s="1"/>
  <c r="WTY52" i="3"/>
  <c r="WTZ52" i="3" s="1"/>
  <c r="WTI52" i="3"/>
  <c r="WTJ52" i="3" s="1"/>
  <c r="WSS52" i="3"/>
  <c r="WST52" i="3" s="1"/>
  <c r="WSC52" i="3"/>
  <c r="WSD52" i="3" s="1"/>
  <c r="WRM52" i="3"/>
  <c r="WRN52" i="3" s="1"/>
  <c r="WQW52" i="3"/>
  <c r="WQX52" i="3" s="1"/>
  <c r="WQG52" i="3"/>
  <c r="WQH52" i="3" s="1"/>
  <c r="WPQ52" i="3"/>
  <c r="WPR52" i="3" s="1"/>
  <c r="WPA52" i="3"/>
  <c r="WPB52" i="3" s="1"/>
  <c r="WOK52" i="3"/>
  <c r="WOL52" i="3" s="1"/>
  <c r="WNU52" i="3"/>
  <c r="WNV52" i="3" s="1"/>
  <c r="WNE52" i="3"/>
  <c r="WNF52" i="3" s="1"/>
  <c r="WMO52" i="3"/>
  <c r="WMP52" i="3" s="1"/>
  <c r="WLY52" i="3"/>
  <c r="WLZ52" i="3" s="1"/>
  <c r="WLI52" i="3"/>
  <c r="WLJ52" i="3" s="1"/>
  <c r="WKS52" i="3"/>
  <c r="WKT52" i="3" s="1"/>
  <c r="WKC52" i="3"/>
  <c r="WKD52" i="3" s="1"/>
  <c r="WJM52" i="3"/>
  <c r="WJN52" i="3" s="1"/>
  <c r="WIW52" i="3"/>
  <c r="WIX52" i="3" s="1"/>
  <c r="WIG52" i="3"/>
  <c r="WIH52" i="3" s="1"/>
  <c r="WHQ52" i="3"/>
  <c r="WHR52" i="3" s="1"/>
  <c r="WHA52" i="3"/>
  <c r="WHB52" i="3" s="1"/>
  <c r="WGK52" i="3"/>
  <c r="WGL52" i="3" s="1"/>
  <c r="WFU52" i="3"/>
  <c r="WFV52" i="3" s="1"/>
  <c r="WFE52" i="3"/>
  <c r="WFF52" i="3" s="1"/>
  <c r="WEO52" i="3"/>
  <c r="WEP52" i="3" s="1"/>
  <c r="WDY52" i="3"/>
  <c r="WDZ52" i="3" s="1"/>
  <c r="WDI52" i="3"/>
  <c r="WDJ52" i="3" s="1"/>
  <c r="WCS52" i="3"/>
  <c r="WCT52" i="3" s="1"/>
  <c r="WCC52" i="3"/>
  <c r="WCD52" i="3" s="1"/>
  <c r="WBM52" i="3"/>
  <c r="WBN52" i="3" s="1"/>
  <c r="WAW52" i="3"/>
  <c r="WAX52" i="3" s="1"/>
  <c r="WAG52" i="3"/>
  <c r="WAH52" i="3" s="1"/>
  <c r="VZQ52" i="3"/>
  <c r="VZR52" i="3" s="1"/>
  <c r="VZA52" i="3"/>
  <c r="VZB52" i="3" s="1"/>
  <c r="VYK52" i="3"/>
  <c r="VYL52" i="3" s="1"/>
  <c r="VXU52" i="3"/>
  <c r="VXV52" i="3" s="1"/>
  <c r="VXE52" i="3"/>
  <c r="VXF52" i="3" s="1"/>
  <c r="VWO52" i="3"/>
  <c r="VWP52" i="3" s="1"/>
  <c r="VVY52" i="3"/>
  <c r="VVZ52" i="3" s="1"/>
  <c r="VVI52" i="3"/>
  <c r="VVJ52" i="3" s="1"/>
  <c r="VUS52" i="3"/>
  <c r="VUT52" i="3" s="1"/>
  <c r="VUC52" i="3"/>
  <c r="VUD52" i="3" s="1"/>
  <c r="VTM52" i="3"/>
  <c r="VTN52" i="3" s="1"/>
  <c r="VSW52" i="3"/>
  <c r="VSX52" i="3" s="1"/>
  <c r="VSG52" i="3"/>
  <c r="VSH52" i="3" s="1"/>
  <c r="VRQ52" i="3"/>
  <c r="VRR52" i="3" s="1"/>
  <c r="VRA52" i="3"/>
  <c r="VRB52" i="3" s="1"/>
  <c r="VQK52" i="3"/>
  <c r="VQL52" i="3" s="1"/>
  <c r="VPU52" i="3"/>
  <c r="VPV52" i="3" s="1"/>
  <c r="VPE52" i="3"/>
  <c r="VPF52" i="3" s="1"/>
  <c r="VOO52" i="3"/>
  <c r="VOP52" i="3" s="1"/>
  <c r="VNY52" i="3"/>
  <c r="VNZ52" i="3" s="1"/>
  <c r="VNI52" i="3"/>
  <c r="VNJ52" i="3" s="1"/>
  <c r="VMS52" i="3"/>
  <c r="VMT52" i="3" s="1"/>
  <c r="VMC52" i="3"/>
  <c r="VMD52" i="3" s="1"/>
  <c r="VLM52" i="3"/>
  <c r="VLN52" i="3" s="1"/>
  <c r="VKW52" i="3"/>
  <c r="VKX52" i="3" s="1"/>
  <c r="VKG52" i="3"/>
  <c r="VKH52" i="3" s="1"/>
  <c r="VJQ52" i="3"/>
  <c r="VJR52" i="3" s="1"/>
  <c r="VJA52" i="3"/>
  <c r="VJB52" i="3" s="1"/>
  <c r="VIK52" i="3"/>
  <c r="VIL52" i="3" s="1"/>
  <c r="VHU52" i="3"/>
  <c r="VHV52" i="3" s="1"/>
  <c r="VHE52" i="3"/>
  <c r="VHF52" i="3" s="1"/>
  <c r="VGO52" i="3"/>
  <c r="VGP52" i="3" s="1"/>
  <c r="VFY52" i="3"/>
  <c r="VFZ52" i="3" s="1"/>
  <c r="VFI52" i="3"/>
  <c r="VFJ52" i="3" s="1"/>
  <c r="VES52" i="3"/>
  <c r="VET52" i="3" s="1"/>
  <c r="VEC52" i="3"/>
  <c r="VED52" i="3" s="1"/>
  <c r="VDM52" i="3"/>
  <c r="VDN52" i="3" s="1"/>
  <c r="VCW52" i="3"/>
  <c r="VCX52" i="3" s="1"/>
  <c r="VCG52" i="3"/>
  <c r="VCH52" i="3" s="1"/>
  <c r="VBQ52" i="3"/>
  <c r="VBR52" i="3" s="1"/>
  <c r="VBA52" i="3"/>
  <c r="VBB52" i="3" s="1"/>
  <c r="VAK52" i="3"/>
  <c r="VAL52" i="3" s="1"/>
  <c r="UZU52" i="3"/>
  <c r="UZV52" i="3" s="1"/>
  <c r="UZE52" i="3"/>
  <c r="UZF52" i="3" s="1"/>
  <c r="UYO52" i="3"/>
  <c r="UYP52" i="3" s="1"/>
  <c r="UXY52" i="3"/>
  <c r="UXZ52" i="3" s="1"/>
  <c r="UXI52" i="3"/>
  <c r="UXJ52" i="3" s="1"/>
  <c r="UWS52" i="3"/>
  <c r="UWT52" i="3" s="1"/>
  <c r="UWC52" i="3"/>
  <c r="UWD52" i="3" s="1"/>
  <c r="UVM52" i="3"/>
  <c r="UVN52" i="3" s="1"/>
  <c r="UUW52" i="3"/>
  <c r="UUX52" i="3" s="1"/>
  <c r="UUG52" i="3"/>
  <c r="UUH52" i="3" s="1"/>
  <c r="UTQ52" i="3"/>
  <c r="UTR52" i="3" s="1"/>
  <c r="UTA52" i="3"/>
  <c r="UTB52" i="3" s="1"/>
  <c r="USK52" i="3"/>
  <c r="USL52" i="3" s="1"/>
  <c r="URU52" i="3"/>
  <c r="URV52" i="3" s="1"/>
  <c r="URE52" i="3"/>
  <c r="URF52" i="3" s="1"/>
  <c r="UQO52" i="3"/>
  <c r="UQP52" i="3" s="1"/>
  <c r="UPY52" i="3"/>
  <c r="UPZ52" i="3" s="1"/>
  <c r="UPI52" i="3"/>
  <c r="UPJ52" i="3" s="1"/>
  <c r="UOS52" i="3"/>
  <c r="UOT52" i="3" s="1"/>
  <c r="UOC52" i="3"/>
  <c r="UOD52" i="3" s="1"/>
  <c r="UNM52" i="3"/>
  <c r="UNN52" i="3" s="1"/>
  <c r="UMW52" i="3"/>
  <c r="UMX52" i="3" s="1"/>
  <c r="UMG52" i="3"/>
  <c r="UMH52" i="3" s="1"/>
  <c r="ULQ52" i="3"/>
  <c r="ULR52" i="3" s="1"/>
  <c r="ULA52" i="3"/>
  <c r="ULB52" i="3" s="1"/>
  <c r="UKK52" i="3"/>
  <c r="UKL52" i="3" s="1"/>
  <c r="UJU52" i="3"/>
  <c r="UJV52" i="3" s="1"/>
  <c r="UJE52" i="3"/>
  <c r="UJF52" i="3" s="1"/>
  <c r="UIO52" i="3"/>
  <c r="UIP52" i="3" s="1"/>
  <c r="UHY52" i="3"/>
  <c r="UHZ52" i="3" s="1"/>
  <c r="UHI52" i="3"/>
  <c r="UHJ52" i="3" s="1"/>
  <c r="UGS52" i="3"/>
  <c r="UGT52" i="3" s="1"/>
  <c r="UGC52" i="3"/>
  <c r="UGD52" i="3" s="1"/>
  <c r="UFM52" i="3"/>
  <c r="UFN52" i="3" s="1"/>
  <c r="UEW52" i="3"/>
  <c r="UEX52" i="3" s="1"/>
  <c r="UEG52" i="3"/>
  <c r="UEH52" i="3" s="1"/>
  <c r="UDQ52" i="3"/>
  <c r="UDR52" i="3" s="1"/>
  <c r="UDA52" i="3"/>
  <c r="UDB52" i="3" s="1"/>
  <c r="UCK52" i="3"/>
  <c r="UCL52" i="3" s="1"/>
  <c r="UBU52" i="3"/>
  <c r="UBV52" i="3" s="1"/>
  <c r="UBE52" i="3"/>
  <c r="UBF52" i="3" s="1"/>
  <c r="UAO52" i="3"/>
  <c r="UAP52" i="3" s="1"/>
  <c r="TZY52" i="3"/>
  <c r="TZZ52" i="3" s="1"/>
  <c r="TZI52" i="3"/>
  <c r="TZJ52" i="3" s="1"/>
  <c r="TYS52" i="3"/>
  <c r="TYT52" i="3" s="1"/>
  <c r="TYC52" i="3"/>
  <c r="TYD52" i="3" s="1"/>
  <c r="TXM52" i="3"/>
  <c r="TXN52" i="3" s="1"/>
  <c r="TWW52" i="3"/>
  <c r="TWX52" i="3" s="1"/>
  <c r="TWG52" i="3"/>
  <c r="TWH52" i="3" s="1"/>
  <c r="TVQ52" i="3"/>
  <c r="TVR52" i="3" s="1"/>
  <c r="TVA52" i="3"/>
  <c r="TVB52" i="3" s="1"/>
  <c r="TUK52" i="3"/>
  <c r="TUL52" i="3" s="1"/>
  <c r="TTU52" i="3"/>
  <c r="TTV52" i="3" s="1"/>
  <c r="TTE52" i="3"/>
  <c r="TTF52" i="3" s="1"/>
  <c r="TSO52" i="3"/>
  <c r="TSP52" i="3" s="1"/>
  <c r="TRY52" i="3"/>
  <c r="TRZ52" i="3" s="1"/>
  <c r="TRI52" i="3"/>
  <c r="TRJ52" i="3" s="1"/>
  <c r="TQS52" i="3"/>
  <c r="TQT52" i="3" s="1"/>
  <c r="TQC52" i="3"/>
  <c r="TQD52" i="3" s="1"/>
  <c r="TPM52" i="3"/>
  <c r="TPN52" i="3" s="1"/>
  <c r="TOW52" i="3"/>
  <c r="TOX52" i="3" s="1"/>
  <c r="TOG52" i="3"/>
  <c r="TOH52" i="3" s="1"/>
  <c r="TNQ52" i="3"/>
  <c r="TNR52" i="3" s="1"/>
  <c r="TNA52" i="3"/>
  <c r="TNB52" i="3" s="1"/>
  <c r="TMK52" i="3"/>
  <c r="TML52" i="3" s="1"/>
  <c r="TLU52" i="3"/>
  <c r="TLV52" i="3" s="1"/>
  <c r="TLE52" i="3"/>
  <c r="TLF52" i="3" s="1"/>
  <c r="TKO52" i="3"/>
  <c r="TKP52" i="3" s="1"/>
  <c r="TJY52" i="3"/>
  <c r="TJZ52" i="3" s="1"/>
  <c r="TJI52" i="3"/>
  <c r="TJJ52" i="3" s="1"/>
  <c r="TIS52" i="3"/>
  <c r="TIT52" i="3" s="1"/>
  <c r="TIC52" i="3"/>
  <c r="TID52" i="3" s="1"/>
  <c r="THM52" i="3"/>
  <c r="THN52" i="3" s="1"/>
  <c r="TGW52" i="3"/>
  <c r="TGX52" i="3" s="1"/>
  <c r="TGG52" i="3"/>
  <c r="TGH52" i="3" s="1"/>
  <c r="TFQ52" i="3"/>
  <c r="TFR52" i="3" s="1"/>
  <c r="TFA52" i="3"/>
  <c r="TFB52" i="3" s="1"/>
  <c r="TEK52" i="3"/>
  <c r="TEL52" i="3" s="1"/>
  <c r="TDU52" i="3"/>
  <c r="TDV52" i="3" s="1"/>
  <c r="TDE52" i="3"/>
  <c r="TDF52" i="3" s="1"/>
  <c r="TCO52" i="3"/>
  <c r="TCP52" i="3" s="1"/>
  <c r="TBY52" i="3"/>
  <c r="TBZ52" i="3" s="1"/>
  <c r="TBI52" i="3"/>
  <c r="TBJ52" i="3" s="1"/>
  <c r="TAS52" i="3"/>
  <c r="TAT52" i="3" s="1"/>
  <c r="TAC52" i="3"/>
  <c r="TAD52" i="3" s="1"/>
  <c r="SZM52" i="3"/>
  <c r="SZN52" i="3" s="1"/>
  <c r="SYW52" i="3"/>
  <c r="SYX52" i="3" s="1"/>
  <c r="SYG52" i="3"/>
  <c r="SYH52" i="3" s="1"/>
  <c r="SXQ52" i="3"/>
  <c r="SXR52" i="3" s="1"/>
  <c r="SXA52" i="3"/>
  <c r="SXB52" i="3" s="1"/>
  <c r="SWK52" i="3"/>
  <c r="SWL52" i="3" s="1"/>
  <c r="SVU52" i="3"/>
  <c r="SVV52" i="3" s="1"/>
  <c r="SVE52" i="3"/>
  <c r="SVF52" i="3" s="1"/>
  <c r="SUO52" i="3"/>
  <c r="SUP52" i="3" s="1"/>
  <c r="STY52" i="3"/>
  <c r="STZ52" i="3" s="1"/>
  <c r="STI52" i="3"/>
  <c r="STJ52" i="3" s="1"/>
  <c r="SSS52" i="3"/>
  <c r="SST52" i="3" s="1"/>
  <c r="SSC52" i="3"/>
  <c r="SSD52" i="3" s="1"/>
  <c r="SRM52" i="3"/>
  <c r="SRN52" i="3" s="1"/>
  <c r="SQW52" i="3"/>
  <c r="SQX52" i="3" s="1"/>
  <c r="SQG52" i="3"/>
  <c r="SQH52" i="3" s="1"/>
  <c r="SPQ52" i="3"/>
  <c r="SPR52" i="3" s="1"/>
  <c r="SPA52" i="3"/>
  <c r="SPB52" i="3" s="1"/>
  <c r="SOK52" i="3"/>
  <c r="SOL52" i="3" s="1"/>
  <c r="SNU52" i="3"/>
  <c r="SNV52" i="3" s="1"/>
  <c r="SNE52" i="3"/>
  <c r="SNF52" i="3" s="1"/>
  <c r="SMO52" i="3"/>
  <c r="SMP52" i="3" s="1"/>
  <c r="SLY52" i="3"/>
  <c r="SLZ52" i="3" s="1"/>
  <c r="SLI52" i="3"/>
  <c r="SLJ52" i="3" s="1"/>
  <c r="SKS52" i="3"/>
  <c r="SKT52" i="3" s="1"/>
  <c r="SKC52" i="3"/>
  <c r="SKD52" i="3" s="1"/>
  <c r="SJM52" i="3"/>
  <c r="SJN52" i="3" s="1"/>
  <c r="SIW52" i="3"/>
  <c r="SIX52" i="3" s="1"/>
  <c r="SIG52" i="3"/>
  <c r="SIH52" i="3" s="1"/>
  <c r="SHQ52" i="3"/>
  <c r="SHR52" i="3" s="1"/>
  <c r="SHA52" i="3"/>
  <c r="SHB52" i="3" s="1"/>
  <c r="SGK52" i="3"/>
  <c r="SGL52" i="3" s="1"/>
  <c r="SFU52" i="3"/>
  <c r="SFV52" i="3" s="1"/>
  <c r="SFE52" i="3"/>
  <c r="SFF52" i="3" s="1"/>
  <c r="SEO52" i="3"/>
  <c r="SEP52" i="3" s="1"/>
  <c r="SDY52" i="3"/>
  <c r="SDZ52" i="3" s="1"/>
  <c r="SDI52" i="3"/>
  <c r="SDJ52" i="3" s="1"/>
  <c r="SCS52" i="3"/>
  <c r="SCT52" i="3" s="1"/>
  <c r="SCC52" i="3"/>
  <c r="SCD52" i="3" s="1"/>
  <c r="SBM52" i="3"/>
  <c r="SBN52" i="3" s="1"/>
  <c r="SAW52" i="3"/>
  <c r="SAX52" i="3" s="1"/>
  <c r="SAG52" i="3"/>
  <c r="SAH52" i="3" s="1"/>
  <c r="RZQ52" i="3"/>
  <c r="RZR52" i="3" s="1"/>
  <c r="RZA52" i="3"/>
  <c r="RZB52" i="3" s="1"/>
  <c r="RYK52" i="3"/>
  <c r="RYL52" i="3" s="1"/>
  <c r="RXU52" i="3"/>
  <c r="RXV52" i="3" s="1"/>
  <c r="RXE52" i="3"/>
  <c r="RXF52" i="3" s="1"/>
  <c r="RWO52" i="3"/>
  <c r="RWP52" i="3" s="1"/>
  <c r="RVY52" i="3"/>
  <c r="RVZ52" i="3" s="1"/>
  <c r="RVI52" i="3"/>
  <c r="RVJ52" i="3" s="1"/>
  <c r="RUS52" i="3"/>
  <c r="RUT52" i="3" s="1"/>
  <c r="RUC52" i="3"/>
  <c r="RUD52" i="3" s="1"/>
  <c r="RTM52" i="3"/>
  <c r="RTN52" i="3" s="1"/>
  <c r="RSW52" i="3"/>
  <c r="RSX52" i="3" s="1"/>
  <c r="RSG52" i="3"/>
  <c r="RSH52" i="3" s="1"/>
  <c r="RRQ52" i="3"/>
  <c r="RRR52" i="3" s="1"/>
  <c r="RRA52" i="3"/>
  <c r="RRB52" i="3" s="1"/>
  <c r="RQK52" i="3"/>
  <c r="RQL52" i="3" s="1"/>
  <c r="RPU52" i="3"/>
  <c r="RPV52" i="3" s="1"/>
  <c r="RPE52" i="3"/>
  <c r="RPF52" i="3" s="1"/>
  <c r="ROO52" i="3"/>
  <c r="ROP52" i="3" s="1"/>
  <c r="RNY52" i="3"/>
  <c r="RNZ52" i="3" s="1"/>
  <c r="RNI52" i="3"/>
  <c r="RNJ52" i="3" s="1"/>
  <c r="RMS52" i="3"/>
  <c r="RMT52" i="3" s="1"/>
  <c r="RMC52" i="3"/>
  <c r="RMD52" i="3" s="1"/>
  <c r="RLM52" i="3"/>
  <c r="RLN52" i="3" s="1"/>
  <c r="RKW52" i="3"/>
  <c r="RKX52" i="3" s="1"/>
  <c r="RKG52" i="3"/>
  <c r="RKH52" i="3" s="1"/>
  <c r="RJQ52" i="3"/>
  <c r="RJR52" i="3" s="1"/>
  <c r="RJA52" i="3"/>
  <c r="RJB52" i="3" s="1"/>
  <c r="RIK52" i="3"/>
  <c r="RIL52" i="3" s="1"/>
  <c r="RHU52" i="3"/>
  <c r="RHV52" i="3" s="1"/>
  <c r="RHE52" i="3"/>
  <c r="RHF52" i="3" s="1"/>
  <c r="RGO52" i="3"/>
  <c r="RGP52" i="3" s="1"/>
  <c r="RFY52" i="3"/>
  <c r="RFZ52" i="3" s="1"/>
  <c r="RFI52" i="3"/>
  <c r="RFJ52" i="3" s="1"/>
  <c r="RES52" i="3"/>
  <c r="RET52" i="3" s="1"/>
  <c r="REC52" i="3"/>
  <c r="RED52" i="3" s="1"/>
  <c r="RDM52" i="3"/>
  <c r="RDN52" i="3" s="1"/>
  <c r="RCW52" i="3"/>
  <c r="RCX52" i="3" s="1"/>
  <c r="RCG52" i="3"/>
  <c r="RCH52" i="3" s="1"/>
  <c r="RBQ52" i="3"/>
  <c r="RBR52" i="3" s="1"/>
  <c r="RBA52" i="3"/>
  <c r="RBB52" i="3" s="1"/>
  <c r="RAK52" i="3"/>
  <c r="RAL52" i="3" s="1"/>
  <c r="QZU52" i="3"/>
  <c r="QZV52" i="3" s="1"/>
  <c r="QZE52" i="3"/>
  <c r="QZF52" i="3" s="1"/>
  <c r="QYO52" i="3"/>
  <c r="QYP52" i="3" s="1"/>
  <c r="QXY52" i="3"/>
  <c r="QXZ52" i="3" s="1"/>
  <c r="QXI52" i="3"/>
  <c r="QXJ52" i="3" s="1"/>
  <c r="QWS52" i="3"/>
  <c r="QWT52" i="3" s="1"/>
  <c r="QWC52" i="3"/>
  <c r="QWD52" i="3" s="1"/>
  <c r="QVM52" i="3"/>
  <c r="QVN52" i="3" s="1"/>
  <c r="QUW52" i="3"/>
  <c r="QUX52" i="3" s="1"/>
  <c r="QUG52" i="3"/>
  <c r="QUH52" i="3" s="1"/>
  <c r="QTQ52" i="3"/>
  <c r="QTR52" i="3" s="1"/>
  <c r="QTA52" i="3"/>
  <c r="QTB52" i="3" s="1"/>
  <c r="QSK52" i="3"/>
  <c r="QSL52" i="3" s="1"/>
  <c r="QRU52" i="3"/>
  <c r="QRV52" i="3" s="1"/>
  <c r="QRE52" i="3"/>
  <c r="QRF52" i="3" s="1"/>
  <c r="QQO52" i="3"/>
  <c r="QQP52" i="3" s="1"/>
  <c r="QPY52" i="3"/>
  <c r="QPZ52" i="3" s="1"/>
  <c r="QPI52" i="3"/>
  <c r="QPJ52" i="3" s="1"/>
  <c r="QOS52" i="3"/>
  <c r="QOT52" i="3" s="1"/>
  <c r="QOC52" i="3"/>
  <c r="QOD52" i="3" s="1"/>
  <c r="QNM52" i="3"/>
  <c r="QNN52" i="3" s="1"/>
  <c r="QMW52" i="3"/>
  <c r="QMX52" i="3" s="1"/>
  <c r="QMG52" i="3"/>
  <c r="QMH52" i="3" s="1"/>
  <c r="QLQ52" i="3"/>
  <c r="QLR52" i="3" s="1"/>
  <c r="QLA52" i="3"/>
  <c r="QLB52" i="3" s="1"/>
  <c r="QKK52" i="3"/>
  <c r="QKL52" i="3" s="1"/>
  <c r="QJU52" i="3"/>
  <c r="QJV52" i="3" s="1"/>
  <c r="QJE52" i="3"/>
  <c r="QJF52" i="3" s="1"/>
  <c r="QIO52" i="3"/>
  <c r="QIP52" i="3" s="1"/>
  <c r="QHY52" i="3"/>
  <c r="QHZ52" i="3" s="1"/>
  <c r="QHI52" i="3"/>
  <c r="QHJ52" i="3" s="1"/>
  <c r="QGS52" i="3"/>
  <c r="QGT52" i="3" s="1"/>
  <c r="QGC52" i="3"/>
  <c r="QGD52" i="3" s="1"/>
  <c r="QFM52" i="3"/>
  <c r="QFN52" i="3" s="1"/>
  <c r="QEW52" i="3"/>
  <c r="QEX52" i="3" s="1"/>
  <c r="QEG52" i="3"/>
  <c r="QEH52" i="3" s="1"/>
  <c r="QDQ52" i="3"/>
  <c r="QDR52" i="3" s="1"/>
  <c r="QDA52" i="3"/>
  <c r="QDB52" i="3" s="1"/>
  <c r="QCK52" i="3"/>
  <c r="QCL52" i="3" s="1"/>
  <c r="QBU52" i="3"/>
  <c r="QBV52" i="3" s="1"/>
  <c r="QBE52" i="3"/>
  <c r="QBF52" i="3" s="1"/>
  <c r="QAO52" i="3"/>
  <c r="QAP52" i="3" s="1"/>
  <c r="PZY52" i="3"/>
  <c r="PZZ52" i="3" s="1"/>
  <c r="PZI52" i="3"/>
  <c r="PZJ52" i="3" s="1"/>
  <c r="PYS52" i="3"/>
  <c r="PYT52" i="3" s="1"/>
  <c r="PYC52" i="3"/>
  <c r="PYD52" i="3" s="1"/>
  <c r="PXM52" i="3"/>
  <c r="PXN52" i="3" s="1"/>
  <c r="PWW52" i="3"/>
  <c r="PWX52" i="3" s="1"/>
  <c r="PWG52" i="3"/>
  <c r="PWH52" i="3" s="1"/>
  <c r="PVQ52" i="3"/>
  <c r="PVR52" i="3" s="1"/>
  <c r="PVA52" i="3"/>
  <c r="PVB52" i="3" s="1"/>
  <c r="PUK52" i="3"/>
  <c r="PUL52" i="3" s="1"/>
  <c r="PTU52" i="3"/>
  <c r="PTV52" i="3" s="1"/>
  <c r="PTE52" i="3"/>
  <c r="PTF52" i="3" s="1"/>
  <c r="PSO52" i="3"/>
  <c r="PSP52" i="3" s="1"/>
  <c r="PRY52" i="3"/>
  <c r="PRZ52" i="3" s="1"/>
  <c r="PRI52" i="3"/>
  <c r="PRJ52" i="3" s="1"/>
  <c r="PQS52" i="3"/>
  <c r="PQT52" i="3" s="1"/>
  <c r="PQC52" i="3"/>
  <c r="PQD52" i="3" s="1"/>
  <c r="PPM52" i="3"/>
  <c r="PPN52" i="3" s="1"/>
  <c r="POW52" i="3"/>
  <c r="POX52" i="3" s="1"/>
  <c r="POG52" i="3"/>
  <c r="POH52" i="3" s="1"/>
  <c r="PNQ52" i="3"/>
  <c r="PNR52" i="3" s="1"/>
  <c r="PNA52" i="3"/>
  <c r="PNB52" i="3" s="1"/>
  <c r="PMK52" i="3"/>
  <c r="PML52" i="3" s="1"/>
  <c r="PLU52" i="3"/>
  <c r="PLV52" i="3" s="1"/>
  <c r="PLE52" i="3"/>
  <c r="PLF52" i="3" s="1"/>
  <c r="PKO52" i="3"/>
  <c r="PKP52" i="3" s="1"/>
  <c r="PJY52" i="3"/>
  <c r="PJZ52" i="3" s="1"/>
  <c r="PJI52" i="3"/>
  <c r="PJJ52" i="3" s="1"/>
  <c r="PIS52" i="3"/>
  <c r="PIT52" i="3" s="1"/>
  <c r="PIC52" i="3"/>
  <c r="PID52" i="3" s="1"/>
  <c r="PHM52" i="3"/>
  <c r="PHN52" i="3" s="1"/>
  <c r="PGW52" i="3"/>
  <c r="PGX52" i="3" s="1"/>
  <c r="PGG52" i="3"/>
  <c r="PGH52" i="3" s="1"/>
  <c r="PFQ52" i="3"/>
  <c r="PFR52" i="3" s="1"/>
  <c r="PFA52" i="3"/>
  <c r="PFB52" i="3" s="1"/>
  <c r="PEK52" i="3"/>
  <c r="PEL52" i="3" s="1"/>
  <c r="PDU52" i="3"/>
  <c r="PDV52" i="3" s="1"/>
  <c r="PDE52" i="3"/>
  <c r="PDF52" i="3" s="1"/>
  <c r="PCO52" i="3"/>
  <c r="PCP52" i="3" s="1"/>
  <c r="PBY52" i="3"/>
  <c r="PBZ52" i="3" s="1"/>
  <c r="PBI52" i="3"/>
  <c r="PBJ52" i="3" s="1"/>
  <c r="PAS52" i="3"/>
  <c r="PAT52" i="3" s="1"/>
  <c r="PAC52" i="3"/>
  <c r="PAD52" i="3" s="1"/>
  <c r="OZM52" i="3"/>
  <c r="OZN52" i="3" s="1"/>
  <c r="OYW52" i="3"/>
  <c r="OYX52" i="3" s="1"/>
  <c r="OYG52" i="3"/>
  <c r="OYH52" i="3" s="1"/>
  <c r="OXQ52" i="3"/>
  <c r="OXR52" i="3" s="1"/>
  <c r="OXA52" i="3"/>
  <c r="OXB52" i="3" s="1"/>
  <c r="OWK52" i="3"/>
  <c r="OWL52" i="3" s="1"/>
  <c r="OVU52" i="3"/>
  <c r="OVV52" i="3" s="1"/>
  <c r="OVE52" i="3"/>
  <c r="OVF52" i="3" s="1"/>
  <c r="OUO52" i="3"/>
  <c r="OUP52" i="3" s="1"/>
  <c r="OTY52" i="3"/>
  <c r="OTZ52" i="3" s="1"/>
  <c r="OTI52" i="3"/>
  <c r="OTJ52" i="3" s="1"/>
  <c r="OSS52" i="3"/>
  <c r="OST52" i="3" s="1"/>
  <c r="OSC52" i="3"/>
  <c r="OSD52" i="3" s="1"/>
  <c r="ORM52" i="3"/>
  <c r="ORN52" i="3" s="1"/>
  <c r="OQW52" i="3"/>
  <c r="OQX52" i="3" s="1"/>
  <c r="OQG52" i="3"/>
  <c r="OQH52" i="3" s="1"/>
  <c r="OPQ52" i="3"/>
  <c r="OPR52" i="3" s="1"/>
  <c r="OPA52" i="3"/>
  <c r="OPB52" i="3" s="1"/>
  <c r="OOK52" i="3"/>
  <c r="OOL52" i="3" s="1"/>
  <c r="ONU52" i="3"/>
  <c r="ONV52" i="3" s="1"/>
  <c r="ONE52" i="3"/>
  <c r="ONF52" i="3" s="1"/>
  <c r="OMO52" i="3"/>
  <c r="OMP52" i="3" s="1"/>
  <c r="OLY52" i="3"/>
  <c r="OLZ52" i="3" s="1"/>
  <c r="OLI52" i="3"/>
  <c r="OLJ52" i="3" s="1"/>
  <c r="OKS52" i="3"/>
  <c r="OKT52" i="3" s="1"/>
  <c r="OKC52" i="3"/>
  <c r="OKD52" i="3" s="1"/>
  <c r="OJM52" i="3"/>
  <c r="OJN52" i="3" s="1"/>
  <c r="OIW52" i="3"/>
  <c r="OIX52" i="3" s="1"/>
  <c r="OIG52" i="3"/>
  <c r="OIH52" i="3" s="1"/>
  <c r="OHQ52" i="3"/>
  <c r="OHR52" i="3" s="1"/>
  <c r="OHA52" i="3"/>
  <c r="OHB52" i="3" s="1"/>
  <c r="OGK52" i="3"/>
  <c r="OGL52" i="3" s="1"/>
  <c r="OFU52" i="3"/>
  <c r="OFV52" i="3" s="1"/>
  <c r="OFE52" i="3"/>
  <c r="OFF52" i="3" s="1"/>
  <c r="OEO52" i="3"/>
  <c r="OEP52" i="3" s="1"/>
  <c r="ODY52" i="3"/>
  <c r="ODZ52" i="3" s="1"/>
  <c r="ODI52" i="3"/>
  <c r="ODJ52" i="3" s="1"/>
  <c r="OCS52" i="3"/>
  <c r="OCT52" i="3" s="1"/>
  <c r="OCC52" i="3"/>
  <c r="OCD52" i="3" s="1"/>
  <c r="OBM52" i="3"/>
  <c r="OBN52" i="3" s="1"/>
  <c r="OAW52" i="3"/>
  <c r="OAX52" i="3" s="1"/>
  <c r="OAG52" i="3"/>
  <c r="OAH52" i="3" s="1"/>
  <c r="NZQ52" i="3"/>
  <c r="NZR52" i="3" s="1"/>
  <c r="NZA52" i="3"/>
  <c r="NZB52" i="3" s="1"/>
  <c r="NYK52" i="3"/>
  <c r="NYL52" i="3" s="1"/>
  <c r="NXU52" i="3"/>
  <c r="NXV52" i="3" s="1"/>
  <c r="NXE52" i="3"/>
  <c r="NXF52" i="3" s="1"/>
  <c r="NWO52" i="3"/>
  <c r="NWP52" i="3" s="1"/>
  <c r="NVY52" i="3"/>
  <c r="NVZ52" i="3" s="1"/>
  <c r="NVI52" i="3"/>
  <c r="NVJ52" i="3" s="1"/>
  <c r="NUS52" i="3"/>
  <c r="NUT52" i="3" s="1"/>
  <c r="NUC52" i="3"/>
  <c r="NUD52" i="3" s="1"/>
  <c r="NTM52" i="3"/>
  <c r="NTN52" i="3" s="1"/>
  <c r="NSW52" i="3"/>
  <c r="NSX52" i="3" s="1"/>
  <c r="NSG52" i="3"/>
  <c r="NSH52" i="3" s="1"/>
  <c r="NRQ52" i="3"/>
  <c r="NRR52" i="3" s="1"/>
  <c r="NRA52" i="3"/>
  <c r="NRB52" i="3" s="1"/>
  <c r="NQK52" i="3"/>
  <c r="NQL52" i="3" s="1"/>
  <c r="NPU52" i="3"/>
  <c r="NPV52" i="3" s="1"/>
  <c r="NPE52" i="3"/>
  <c r="NPF52" i="3" s="1"/>
  <c r="NOO52" i="3"/>
  <c r="NOP52" i="3" s="1"/>
  <c r="NNY52" i="3"/>
  <c r="NNZ52" i="3" s="1"/>
  <c r="NNI52" i="3"/>
  <c r="NNJ52" i="3" s="1"/>
  <c r="NMS52" i="3"/>
  <c r="NMT52" i="3" s="1"/>
  <c r="NMC52" i="3"/>
  <c r="NMD52" i="3" s="1"/>
  <c r="NLM52" i="3"/>
  <c r="NLN52" i="3" s="1"/>
  <c r="NKW52" i="3"/>
  <c r="NKX52" i="3" s="1"/>
  <c r="NKG52" i="3"/>
  <c r="NKH52" i="3" s="1"/>
  <c r="NJQ52" i="3"/>
  <c r="NJR52" i="3" s="1"/>
  <c r="NJA52" i="3"/>
  <c r="NJB52" i="3" s="1"/>
  <c r="NIK52" i="3"/>
  <c r="NIL52" i="3" s="1"/>
  <c r="NHU52" i="3"/>
  <c r="NHV52" i="3" s="1"/>
  <c r="NHE52" i="3"/>
  <c r="NHF52" i="3" s="1"/>
  <c r="NGO52" i="3"/>
  <c r="NGP52" i="3" s="1"/>
  <c r="NFY52" i="3"/>
  <c r="NFZ52" i="3" s="1"/>
  <c r="NFI52" i="3"/>
  <c r="NFJ52" i="3" s="1"/>
  <c r="NES52" i="3"/>
  <c r="NET52" i="3" s="1"/>
  <c r="NEC52" i="3"/>
  <c r="NED52" i="3" s="1"/>
  <c r="NDM52" i="3"/>
  <c r="NDN52" i="3" s="1"/>
  <c r="NCW52" i="3"/>
  <c r="NCX52" i="3" s="1"/>
  <c r="NCG52" i="3"/>
  <c r="NCH52" i="3" s="1"/>
  <c r="NBQ52" i="3"/>
  <c r="NBR52" i="3" s="1"/>
  <c r="NBA52" i="3"/>
  <c r="NBB52" i="3" s="1"/>
  <c r="NAK52" i="3"/>
  <c r="NAL52" i="3" s="1"/>
  <c r="MZU52" i="3"/>
  <c r="MZV52" i="3" s="1"/>
  <c r="MZE52" i="3"/>
  <c r="MZF52" i="3" s="1"/>
  <c r="MYO52" i="3"/>
  <c r="MYP52" i="3" s="1"/>
  <c r="MXY52" i="3"/>
  <c r="MXZ52" i="3" s="1"/>
  <c r="MXI52" i="3"/>
  <c r="MXJ52" i="3" s="1"/>
  <c r="MWS52" i="3"/>
  <c r="MWT52" i="3" s="1"/>
  <c r="MWC52" i="3"/>
  <c r="MWD52" i="3" s="1"/>
  <c r="MVM52" i="3"/>
  <c r="MVN52" i="3" s="1"/>
  <c r="MUW52" i="3"/>
  <c r="MUX52" i="3" s="1"/>
  <c r="MUG52" i="3"/>
  <c r="MUH52" i="3" s="1"/>
  <c r="MTQ52" i="3"/>
  <c r="MTR52" i="3" s="1"/>
  <c r="MTA52" i="3"/>
  <c r="MTB52" i="3" s="1"/>
  <c r="MSK52" i="3"/>
  <c r="MSL52" i="3" s="1"/>
  <c r="MRU52" i="3"/>
  <c r="MRV52" i="3" s="1"/>
  <c r="MRE52" i="3"/>
  <c r="MRF52" i="3" s="1"/>
  <c r="MQO52" i="3"/>
  <c r="MQP52" i="3" s="1"/>
  <c r="MPY52" i="3"/>
  <c r="MPZ52" i="3" s="1"/>
  <c r="MPI52" i="3"/>
  <c r="MPJ52" i="3" s="1"/>
  <c r="MOS52" i="3"/>
  <c r="MOT52" i="3" s="1"/>
  <c r="MOC52" i="3"/>
  <c r="MOD52" i="3" s="1"/>
  <c r="MNM52" i="3"/>
  <c r="MNN52" i="3" s="1"/>
  <c r="MMW52" i="3"/>
  <c r="MMX52" i="3" s="1"/>
  <c r="MMG52" i="3"/>
  <c r="MMH52" i="3" s="1"/>
  <c r="MLQ52" i="3"/>
  <c r="MLR52" i="3" s="1"/>
  <c r="MLA52" i="3"/>
  <c r="MLB52" i="3" s="1"/>
  <c r="MKK52" i="3"/>
  <c r="MKL52" i="3" s="1"/>
  <c r="MJU52" i="3"/>
  <c r="MJV52" i="3" s="1"/>
  <c r="MJE52" i="3"/>
  <c r="MJF52" i="3" s="1"/>
  <c r="MIO52" i="3"/>
  <c r="MIP52" i="3" s="1"/>
  <c r="MHY52" i="3"/>
  <c r="MHZ52" i="3" s="1"/>
  <c r="MHI52" i="3"/>
  <c r="MHJ52" i="3" s="1"/>
  <c r="MGS52" i="3"/>
  <c r="MGT52" i="3" s="1"/>
  <c r="MGC52" i="3"/>
  <c r="MGD52" i="3" s="1"/>
  <c r="MFM52" i="3"/>
  <c r="MFN52" i="3" s="1"/>
  <c r="MEW52" i="3"/>
  <c r="MEX52" i="3" s="1"/>
  <c r="MEG52" i="3"/>
  <c r="MEH52" i="3" s="1"/>
  <c r="MDQ52" i="3"/>
  <c r="MDR52" i="3" s="1"/>
  <c r="MDA52" i="3"/>
  <c r="MDB52" i="3" s="1"/>
  <c r="MCK52" i="3"/>
  <c r="MCL52" i="3" s="1"/>
  <c r="MBU52" i="3"/>
  <c r="MBV52" i="3" s="1"/>
  <c r="MBE52" i="3"/>
  <c r="MBF52" i="3" s="1"/>
  <c r="MAO52" i="3"/>
  <c r="MAP52" i="3" s="1"/>
  <c r="LZY52" i="3"/>
  <c r="LZZ52" i="3" s="1"/>
  <c r="LZI52" i="3"/>
  <c r="LZJ52" i="3" s="1"/>
  <c r="LYS52" i="3"/>
  <c r="LYT52" i="3" s="1"/>
  <c r="LYC52" i="3"/>
  <c r="LYD52" i="3" s="1"/>
  <c r="LXM52" i="3"/>
  <c r="LXN52" i="3" s="1"/>
  <c r="LWW52" i="3"/>
  <c r="LWX52" i="3" s="1"/>
  <c r="LWG52" i="3"/>
  <c r="LWH52" i="3" s="1"/>
  <c r="LVQ52" i="3"/>
  <c r="LVR52" i="3" s="1"/>
  <c r="LVA52" i="3"/>
  <c r="LVB52" i="3" s="1"/>
  <c r="LUK52" i="3"/>
  <c r="LUL52" i="3" s="1"/>
  <c r="LTU52" i="3"/>
  <c r="LTV52" i="3" s="1"/>
  <c r="LTE52" i="3"/>
  <c r="LTF52" i="3" s="1"/>
  <c r="LSO52" i="3"/>
  <c r="LSP52" i="3" s="1"/>
  <c r="LRY52" i="3"/>
  <c r="LRZ52" i="3" s="1"/>
  <c r="LRI52" i="3"/>
  <c r="LRJ52" i="3" s="1"/>
  <c r="LQS52" i="3"/>
  <c r="LQT52" i="3" s="1"/>
  <c r="LQC52" i="3"/>
  <c r="LQD52" i="3" s="1"/>
  <c r="LPM52" i="3"/>
  <c r="LPN52" i="3" s="1"/>
  <c r="LOW52" i="3"/>
  <c r="LOX52" i="3" s="1"/>
  <c r="LOG52" i="3"/>
  <c r="LOH52" i="3" s="1"/>
  <c r="LNQ52" i="3"/>
  <c r="LNR52" i="3" s="1"/>
  <c r="LNA52" i="3"/>
  <c r="LNB52" i="3" s="1"/>
  <c r="LMK52" i="3"/>
  <c r="LML52" i="3" s="1"/>
  <c r="LLU52" i="3"/>
  <c r="LLV52" i="3" s="1"/>
  <c r="LLE52" i="3"/>
  <c r="LLF52" i="3" s="1"/>
  <c r="LKO52" i="3"/>
  <c r="LKP52" i="3" s="1"/>
  <c r="LJY52" i="3"/>
  <c r="LJZ52" i="3" s="1"/>
  <c r="LJI52" i="3"/>
  <c r="LJJ52" i="3" s="1"/>
  <c r="LIS52" i="3"/>
  <c r="LIT52" i="3" s="1"/>
  <c r="LIC52" i="3"/>
  <c r="LID52" i="3" s="1"/>
  <c r="LHM52" i="3"/>
  <c r="LHN52" i="3" s="1"/>
  <c r="LGW52" i="3"/>
  <c r="LGX52" i="3" s="1"/>
  <c r="LGG52" i="3"/>
  <c r="LGH52" i="3" s="1"/>
  <c r="LFQ52" i="3"/>
  <c r="LFR52" i="3" s="1"/>
  <c r="LFA52" i="3"/>
  <c r="LFB52" i="3" s="1"/>
  <c r="LEK52" i="3"/>
  <c r="LEL52" i="3" s="1"/>
  <c r="LDU52" i="3"/>
  <c r="LDV52" i="3" s="1"/>
  <c r="LDE52" i="3"/>
  <c r="LDF52" i="3" s="1"/>
  <c r="LCO52" i="3"/>
  <c r="LCP52" i="3" s="1"/>
  <c r="LBY52" i="3"/>
  <c r="LBZ52" i="3" s="1"/>
  <c r="LBI52" i="3"/>
  <c r="LBJ52" i="3" s="1"/>
  <c r="LAS52" i="3"/>
  <c r="LAT52" i="3" s="1"/>
  <c r="LAC52" i="3"/>
  <c r="LAD52" i="3" s="1"/>
  <c r="KZM52" i="3"/>
  <c r="KZN52" i="3" s="1"/>
  <c r="KYW52" i="3"/>
  <c r="KYX52" i="3" s="1"/>
  <c r="KYG52" i="3"/>
  <c r="KYH52" i="3" s="1"/>
  <c r="KXQ52" i="3"/>
  <c r="KXR52" i="3" s="1"/>
  <c r="KXA52" i="3"/>
  <c r="KXB52" i="3" s="1"/>
  <c r="KWK52" i="3"/>
  <c r="KWL52" i="3" s="1"/>
  <c r="KVU52" i="3"/>
  <c r="KVV52" i="3" s="1"/>
  <c r="KVE52" i="3"/>
  <c r="KVF52" i="3" s="1"/>
  <c r="KUO52" i="3"/>
  <c r="KUP52" i="3" s="1"/>
  <c r="KTY52" i="3"/>
  <c r="KTZ52" i="3" s="1"/>
  <c r="KTI52" i="3"/>
  <c r="KTJ52" i="3" s="1"/>
  <c r="KSS52" i="3"/>
  <c r="KST52" i="3" s="1"/>
  <c r="KSC52" i="3"/>
  <c r="KSD52" i="3" s="1"/>
  <c r="KRM52" i="3"/>
  <c r="KRN52" i="3" s="1"/>
  <c r="KQW52" i="3"/>
  <c r="KQX52" i="3" s="1"/>
  <c r="KQG52" i="3"/>
  <c r="KQH52" i="3" s="1"/>
  <c r="KPQ52" i="3"/>
  <c r="KPR52" i="3" s="1"/>
  <c r="KPA52" i="3"/>
  <c r="KPB52" i="3" s="1"/>
  <c r="KOK52" i="3"/>
  <c r="KOL52" i="3" s="1"/>
  <c r="KNU52" i="3"/>
  <c r="KNV52" i="3" s="1"/>
  <c r="KNE52" i="3"/>
  <c r="KNF52" i="3" s="1"/>
  <c r="KMO52" i="3"/>
  <c r="KMP52" i="3" s="1"/>
  <c r="KLY52" i="3"/>
  <c r="KLZ52" i="3" s="1"/>
  <c r="KLI52" i="3"/>
  <c r="KLJ52" i="3" s="1"/>
  <c r="KKS52" i="3"/>
  <c r="KKT52" i="3" s="1"/>
  <c r="KKC52" i="3"/>
  <c r="KKD52" i="3" s="1"/>
  <c r="KJM52" i="3"/>
  <c r="KJN52" i="3" s="1"/>
  <c r="KIW52" i="3"/>
  <c r="KIX52" i="3" s="1"/>
  <c r="KIG52" i="3"/>
  <c r="KIH52" i="3" s="1"/>
  <c r="KHQ52" i="3"/>
  <c r="KHR52" i="3" s="1"/>
  <c r="KHA52" i="3"/>
  <c r="KHB52" i="3" s="1"/>
  <c r="KGK52" i="3"/>
  <c r="KGL52" i="3" s="1"/>
  <c r="KFU52" i="3"/>
  <c r="KFV52" i="3" s="1"/>
  <c r="KFE52" i="3"/>
  <c r="KFF52" i="3" s="1"/>
  <c r="KEO52" i="3"/>
  <c r="KEP52" i="3" s="1"/>
  <c r="KDY52" i="3"/>
  <c r="KDZ52" i="3" s="1"/>
  <c r="KDI52" i="3"/>
  <c r="KDJ52" i="3" s="1"/>
  <c r="KCS52" i="3"/>
  <c r="KCT52" i="3" s="1"/>
  <c r="KCC52" i="3"/>
  <c r="KCD52" i="3" s="1"/>
  <c r="KBM52" i="3"/>
  <c r="KBN52" i="3" s="1"/>
  <c r="KAW52" i="3"/>
  <c r="KAX52" i="3" s="1"/>
  <c r="KAG52" i="3"/>
  <c r="KAH52" i="3" s="1"/>
  <c r="JZQ52" i="3"/>
  <c r="JZR52" i="3" s="1"/>
  <c r="JZA52" i="3"/>
  <c r="JZB52" i="3" s="1"/>
  <c r="JYK52" i="3"/>
  <c r="JYL52" i="3" s="1"/>
  <c r="JXU52" i="3"/>
  <c r="JXV52" i="3" s="1"/>
  <c r="JXE52" i="3"/>
  <c r="JXF52" i="3" s="1"/>
  <c r="JWO52" i="3"/>
  <c r="JWP52" i="3" s="1"/>
  <c r="JVY52" i="3"/>
  <c r="JVZ52" i="3" s="1"/>
  <c r="JVI52" i="3"/>
  <c r="JVJ52" i="3" s="1"/>
  <c r="JUS52" i="3"/>
  <c r="JUT52" i="3" s="1"/>
  <c r="JUC52" i="3"/>
  <c r="JUD52" i="3" s="1"/>
  <c r="JTM52" i="3"/>
  <c r="JTN52" i="3" s="1"/>
  <c r="JSW52" i="3"/>
  <c r="JSX52" i="3" s="1"/>
  <c r="JSG52" i="3"/>
  <c r="JSH52" i="3" s="1"/>
  <c r="JRQ52" i="3"/>
  <c r="JRR52" i="3" s="1"/>
  <c r="JRA52" i="3"/>
  <c r="JRB52" i="3" s="1"/>
  <c r="JQK52" i="3"/>
  <c r="JQL52" i="3" s="1"/>
  <c r="JPU52" i="3"/>
  <c r="JPV52" i="3" s="1"/>
  <c r="JPE52" i="3"/>
  <c r="JPF52" i="3" s="1"/>
  <c r="JOO52" i="3"/>
  <c r="JOP52" i="3" s="1"/>
  <c r="JNY52" i="3"/>
  <c r="JNZ52" i="3" s="1"/>
  <c r="JNI52" i="3"/>
  <c r="JNJ52" i="3" s="1"/>
  <c r="JMS52" i="3"/>
  <c r="JMT52" i="3" s="1"/>
  <c r="JMC52" i="3"/>
  <c r="JMD52" i="3" s="1"/>
  <c r="JLM52" i="3"/>
  <c r="JLN52" i="3" s="1"/>
  <c r="JKW52" i="3"/>
  <c r="JKX52" i="3" s="1"/>
  <c r="JKG52" i="3"/>
  <c r="JKH52" i="3" s="1"/>
  <c r="JJQ52" i="3"/>
  <c r="JJR52" i="3" s="1"/>
  <c r="JJA52" i="3"/>
  <c r="JJB52" i="3" s="1"/>
  <c r="JIK52" i="3"/>
  <c r="JIL52" i="3" s="1"/>
  <c r="JHU52" i="3"/>
  <c r="JHV52" i="3" s="1"/>
  <c r="JHE52" i="3"/>
  <c r="JHF52" i="3" s="1"/>
  <c r="JGO52" i="3"/>
  <c r="JGP52" i="3" s="1"/>
  <c r="JFY52" i="3"/>
  <c r="JFZ52" i="3" s="1"/>
  <c r="JFI52" i="3"/>
  <c r="JFJ52" i="3" s="1"/>
  <c r="JES52" i="3"/>
  <c r="JET52" i="3" s="1"/>
  <c r="JEC52" i="3"/>
  <c r="JED52" i="3" s="1"/>
  <c r="JDM52" i="3"/>
  <c r="JDN52" i="3" s="1"/>
  <c r="JCW52" i="3"/>
  <c r="JCX52" i="3" s="1"/>
  <c r="JCG52" i="3"/>
  <c r="JCH52" i="3" s="1"/>
  <c r="JBQ52" i="3"/>
  <c r="JBR52" i="3" s="1"/>
  <c r="JBA52" i="3"/>
  <c r="JBB52" i="3" s="1"/>
  <c r="JAK52" i="3"/>
  <c r="JAL52" i="3" s="1"/>
  <c r="IZU52" i="3"/>
  <c r="IZV52" i="3" s="1"/>
  <c r="IZE52" i="3"/>
  <c r="IZF52" i="3" s="1"/>
  <c r="IYO52" i="3"/>
  <c r="IYP52" i="3" s="1"/>
  <c r="IXY52" i="3"/>
  <c r="IXZ52" i="3" s="1"/>
  <c r="IXI52" i="3"/>
  <c r="IXJ52" i="3" s="1"/>
  <c r="IWS52" i="3"/>
  <c r="IWT52" i="3" s="1"/>
  <c r="IWC52" i="3"/>
  <c r="IWD52" i="3" s="1"/>
  <c r="IVM52" i="3"/>
  <c r="IVN52" i="3" s="1"/>
  <c r="IUW52" i="3"/>
  <c r="IUX52" i="3" s="1"/>
  <c r="IUG52" i="3"/>
  <c r="IUH52" i="3" s="1"/>
  <c r="ITQ52" i="3"/>
  <c r="ITR52" i="3" s="1"/>
  <c r="ITA52" i="3"/>
  <c r="ITB52" i="3" s="1"/>
  <c r="ISK52" i="3"/>
  <c r="ISL52" i="3" s="1"/>
  <c r="IRU52" i="3"/>
  <c r="IRV52" i="3" s="1"/>
  <c r="IRE52" i="3"/>
  <c r="IRF52" i="3" s="1"/>
  <c r="IQO52" i="3"/>
  <c r="IQP52" i="3" s="1"/>
  <c r="IPY52" i="3"/>
  <c r="IPZ52" i="3" s="1"/>
  <c r="IPI52" i="3"/>
  <c r="IPJ52" i="3" s="1"/>
  <c r="IOS52" i="3"/>
  <c r="IOT52" i="3" s="1"/>
  <c r="IOC52" i="3"/>
  <c r="IOD52" i="3" s="1"/>
  <c r="INM52" i="3"/>
  <c r="INN52" i="3" s="1"/>
  <c r="IMW52" i="3"/>
  <c r="IMX52" i="3" s="1"/>
  <c r="IMG52" i="3"/>
  <c r="IMH52" i="3" s="1"/>
  <c r="ILQ52" i="3"/>
  <c r="ILR52" i="3" s="1"/>
  <c r="ILA52" i="3"/>
  <c r="ILB52" i="3" s="1"/>
  <c r="IKK52" i="3"/>
  <c r="IKL52" i="3" s="1"/>
  <c r="IJU52" i="3"/>
  <c r="IJV52" i="3" s="1"/>
  <c r="IJE52" i="3"/>
  <c r="IJF52" i="3" s="1"/>
  <c r="IIO52" i="3"/>
  <c r="IIP52" i="3" s="1"/>
  <c r="IHY52" i="3"/>
  <c r="IHZ52" i="3" s="1"/>
  <c r="IHI52" i="3"/>
  <c r="IHJ52" i="3" s="1"/>
  <c r="IGS52" i="3"/>
  <c r="IGT52" i="3" s="1"/>
  <c r="IGC52" i="3"/>
  <c r="IGD52" i="3" s="1"/>
  <c r="IFM52" i="3"/>
  <c r="IFN52" i="3" s="1"/>
  <c r="IEW52" i="3"/>
  <c r="IEX52" i="3" s="1"/>
  <c r="IEG52" i="3"/>
  <c r="IEH52" i="3" s="1"/>
  <c r="IDQ52" i="3"/>
  <c r="IDR52" i="3" s="1"/>
  <c r="IDA52" i="3"/>
  <c r="IDB52" i="3" s="1"/>
  <c r="ICK52" i="3"/>
  <c r="ICL52" i="3" s="1"/>
  <c r="IBU52" i="3"/>
  <c r="IBV52" i="3" s="1"/>
  <c r="IBE52" i="3"/>
  <c r="IBF52" i="3" s="1"/>
  <c r="IAO52" i="3"/>
  <c r="IAP52" i="3" s="1"/>
  <c r="HZY52" i="3"/>
  <c r="HZZ52" i="3" s="1"/>
  <c r="HZI52" i="3"/>
  <c r="HZJ52" i="3" s="1"/>
  <c r="HYS52" i="3"/>
  <c r="HYT52" i="3" s="1"/>
  <c r="HYC52" i="3"/>
  <c r="HYD52" i="3" s="1"/>
  <c r="HXM52" i="3"/>
  <c r="HXN52" i="3" s="1"/>
  <c r="HWW52" i="3"/>
  <c r="HWX52" i="3" s="1"/>
  <c r="HWG52" i="3"/>
  <c r="HWH52" i="3" s="1"/>
  <c r="HVQ52" i="3"/>
  <c r="HVR52" i="3" s="1"/>
  <c r="HVA52" i="3"/>
  <c r="HVB52" i="3" s="1"/>
  <c r="HUK52" i="3"/>
  <c r="HUL52" i="3" s="1"/>
  <c r="HTU52" i="3"/>
  <c r="HTV52" i="3" s="1"/>
  <c r="HTE52" i="3"/>
  <c r="HTF52" i="3" s="1"/>
  <c r="HSO52" i="3"/>
  <c r="HSP52" i="3" s="1"/>
  <c r="HRY52" i="3"/>
  <c r="HRZ52" i="3" s="1"/>
  <c r="HRI52" i="3"/>
  <c r="HRJ52" i="3" s="1"/>
  <c r="HQS52" i="3"/>
  <c r="HQT52" i="3" s="1"/>
  <c r="HQC52" i="3"/>
  <c r="HQD52" i="3" s="1"/>
  <c r="HPM52" i="3"/>
  <c r="HPN52" i="3" s="1"/>
  <c r="HOW52" i="3"/>
  <c r="HOX52" i="3" s="1"/>
  <c r="HOG52" i="3"/>
  <c r="HOH52" i="3" s="1"/>
  <c r="HNQ52" i="3"/>
  <c r="HNR52" i="3" s="1"/>
  <c r="HNA52" i="3"/>
  <c r="HNB52" i="3" s="1"/>
  <c r="HMK52" i="3"/>
  <c r="HML52" i="3" s="1"/>
  <c r="HLU52" i="3"/>
  <c r="HLV52" i="3" s="1"/>
  <c r="HLE52" i="3"/>
  <c r="HLF52" i="3" s="1"/>
  <c r="HKO52" i="3"/>
  <c r="HKP52" i="3" s="1"/>
  <c r="HJY52" i="3"/>
  <c r="HJZ52" i="3" s="1"/>
  <c r="HJI52" i="3"/>
  <c r="HJJ52" i="3" s="1"/>
  <c r="HIS52" i="3"/>
  <c r="HIT52" i="3" s="1"/>
  <c r="HIC52" i="3"/>
  <c r="HID52" i="3" s="1"/>
  <c r="HHM52" i="3"/>
  <c r="HHN52" i="3" s="1"/>
  <c r="HGW52" i="3"/>
  <c r="HGX52" i="3" s="1"/>
  <c r="HGG52" i="3"/>
  <c r="HGH52" i="3" s="1"/>
  <c r="HFQ52" i="3"/>
  <c r="HFR52" i="3" s="1"/>
  <c r="HFA52" i="3"/>
  <c r="HFB52" i="3" s="1"/>
  <c r="HEK52" i="3"/>
  <c r="HEL52" i="3" s="1"/>
  <c r="HDU52" i="3"/>
  <c r="HDV52" i="3" s="1"/>
  <c r="HDE52" i="3"/>
  <c r="HDF52" i="3" s="1"/>
  <c r="HCO52" i="3"/>
  <c r="HCP52" i="3" s="1"/>
  <c r="HBY52" i="3"/>
  <c r="HBZ52" i="3" s="1"/>
  <c r="HBI52" i="3"/>
  <c r="HBJ52" i="3" s="1"/>
  <c r="HAS52" i="3"/>
  <c r="HAT52" i="3" s="1"/>
  <c r="HAC52" i="3"/>
  <c r="HAD52" i="3" s="1"/>
  <c r="GZM52" i="3"/>
  <c r="GZN52" i="3" s="1"/>
  <c r="GYW52" i="3"/>
  <c r="GYX52" i="3" s="1"/>
  <c r="GYG52" i="3"/>
  <c r="GYH52" i="3" s="1"/>
  <c r="GXQ52" i="3"/>
  <c r="GXR52" i="3" s="1"/>
  <c r="GXA52" i="3"/>
  <c r="GXB52" i="3" s="1"/>
  <c r="GWK52" i="3"/>
  <c r="GWL52" i="3" s="1"/>
  <c r="GVU52" i="3"/>
  <c r="GVV52" i="3" s="1"/>
  <c r="GVE52" i="3"/>
  <c r="GVF52" i="3" s="1"/>
  <c r="GUO52" i="3"/>
  <c r="GUP52" i="3" s="1"/>
  <c r="GTY52" i="3"/>
  <c r="GTZ52" i="3" s="1"/>
  <c r="GTI52" i="3"/>
  <c r="GTJ52" i="3" s="1"/>
  <c r="GSS52" i="3"/>
  <c r="GST52" i="3" s="1"/>
  <c r="GSC52" i="3"/>
  <c r="GSD52" i="3" s="1"/>
  <c r="GRM52" i="3"/>
  <c r="GRN52" i="3" s="1"/>
  <c r="GQW52" i="3"/>
  <c r="GQX52" i="3" s="1"/>
  <c r="GQG52" i="3"/>
  <c r="GQH52" i="3" s="1"/>
  <c r="GPQ52" i="3"/>
  <c r="GPR52" i="3" s="1"/>
  <c r="GPA52" i="3"/>
  <c r="GPB52" i="3" s="1"/>
  <c r="GOK52" i="3"/>
  <c r="GOL52" i="3" s="1"/>
  <c r="GNU52" i="3"/>
  <c r="GNV52" i="3" s="1"/>
  <c r="GNE52" i="3"/>
  <c r="GNF52" i="3" s="1"/>
  <c r="GMO52" i="3"/>
  <c r="GMP52" i="3" s="1"/>
  <c r="GLY52" i="3"/>
  <c r="GLZ52" i="3" s="1"/>
  <c r="GLI52" i="3"/>
  <c r="GLJ52" i="3" s="1"/>
  <c r="GKS52" i="3"/>
  <c r="GKT52" i="3" s="1"/>
  <c r="GKC52" i="3"/>
  <c r="GKD52" i="3" s="1"/>
  <c r="GJM52" i="3"/>
  <c r="GJN52" i="3" s="1"/>
  <c r="GIW52" i="3"/>
  <c r="GIX52" i="3" s="1"/>
  <c r="GIG52" i="3"/>
  <c r="GIH52" i="3" s="1"/>
  <c r="GHQ52" i="3"/>
  <c r="GHR52" i="3" s="1"/>
  <c r="GHA52" i="3"/>
  <c r="GHB52" i="3" s="1"/>
  <c r="GGK52" i="3"/>
  <c r="GGL52" i="3" s="1"/>
  <c r="GFU52" i="3"/>
  <c r="GFV52" i="3" s="1"/>
  <c r="GFE52" i="3"/>
  <c r="GFF52" i="3" s="1"/>
  <c r="GEO52" i="3"/>
  <c r="GEP52" i="3" s="1"/>
  <c r="GDY52" i="3"/>
  <c r="GDZ52" i="3" s="1"/>
  <c r="GDI52" i="3"/>
  <c r="GDJ52" i="3" s="1"/>
  <c r="GCS52" i="3"/>
  <c r="GCT52" i="3" s="1"/>
  <c r="GCC52" i="3"/>
  <c r="GCD52" i="3" s="1"/>
  <c r="GBM52" i="3"/>
  <c r="GBN52" i="3" s="1"/>
  <c r="GAW52" i="3"/>
  <c r="GAX52" i="3" s="1"/>
  <c r="GAG52" i="3"/>
  <c r="GAH52" i="3" s="1"/>
  <c r="FZQ52" i="3"/>
  <c r="FZR52" i="3" s="1"/>
  <c r="FZA52" i="3"/>
  <c r="FZB52" i="3" s="1"/>
  <c r="FYK52" i="3"/>
  <c r="FYL52" i="3" s="1"/>
  <c r="FXU52" i="3"/>
  <c r="FXV52" i="3" s="1"/>
  <c r="FXE52" i="3"/>
  <c r="FXF52" i="3" s="1"/>
  <c r="FWO52" i="3"/>
  <c r="FWP52" i="3" s="1"/>
  <c r="FVY52" i="3"/>
  <c r="FVZ52" i="3" s="1"/>
  <c r="FVI52" i="3"/>
  <c r="FVJ52" i="3" s="1"/>
  <c r="FUS52" i="3"/>
  <c r="FUT52" i="3" s="1"/>
  <c r="FUC52" i="3"/>
  <c r="FUD52" i="3" s="1"/>
  <c r="FTM52" i="3"/>
  <c r="FTN52" i="3" s="1"/>
  <c r="FSW52" i="3"/>
  <c r="FSX52" i="3" s="1"/>
  <c r="FSG52" i="3"/>
  <c r="FSH52" i="3" s="1"/>
  <c r="FRQ52" i="3"/>
  <c r="FRR52" i="3" s="1"/>
  <c r="FRA52" i="3"/>
  <c r="FRB52" i="3" s="1"/>
  <c r="FQK52" i="3"/>
  <c r="FQL52" i="3" s="1"/>
  <c r="FPU52" i="3"/>
  <c r="FPV52" i="3" s="1"/>
  <c r="FPE52" i="3"/>
  <c r="FPF52" i="3" s="1"/>
  <c r="FOO52" i="3"/>
  <c r="FOP52" i="3" s="1"/>
  <c r="FNY52" i="3"/>
  <c r="FNZ52" i="3" s="1"/>
  <c r="FNI52" i="3"/>
  <c r="FNJ52" i="3" s="1"/>
  <c r="FMS52" i="3"/>
  <c r="FMT52" i="3" s="1"/>
  <c r="FMC52" i="3"/>
  <c r="FMD52" i="3" s="1"/>
  <c r="FLM52" i="3"/>
  <c r="FLN52" i="3" s="1"/>
  <c r="FKW52" i="3"/>
  <c r="FKX52" i="3" s="1"/>
  <c r="FKG52" i="3"/>
  <c r="FKH52" i="3" s="1"/>
  <c r="FJQ52" i="3"/>
  <c r="FJR52" i="3" s="1"/>
  <c r="FJA52" i="3"/>
  <c r="FJB52" i="3" s="1"/>
  <c r="FIK52" i="3"/>
  <c r="FIL52" i="3" s="1"/>
  <c r="FHU52" i="3"/>
  <c r="FHV52" i="3" s="1"/>
  <c r="FHE52" i="3"/>
  <c r="FHF52" i="3" s="1"/>
  <c r="FGO52" i="3"/>
  <c r="FGP52" i="3" s="1"/>
  <c r="FFY52" i="3"/>
  <c r="FFZ52" i="3" s="1"/>
  <c r="FFI52" i="3"/>
  <c r="FFJ52" i="3" s="1"/>
  <c r="FES52" i="3"/>
  <c r="FET52" i="3" s="1"/>
  <c r="FEC52" i="3"/>
  <c r="FED52" i="3" s="1"/>
  <c r="FDM52" i="3"/>
  <c r="FDN52" i="3" s="1"/>
  <c r="FCW52" i="3"/>
  <c r="FCX52" i="3" s="1"/>
  <c r="FCG52" i="3"/>
  <c r="FCH52" i="3" s="1"/>
  <c r="FBQ52" i="3"/>
  <c r="FBR52" i="3" s="1"/>
  <c r="FBA52" i="3"/>
  <c r="FBB52" i="3" s="1"/>
  <c r="FAK52" i="3"/>
  <c r="FAL52" i="3" s="1"/>
  <c r="EZU52" i="3"/>
  <c r="EZV52" i="3" s="1"/>
  <c r="EZE52" i="3"/>
  <c r="EZF52" i="3" s="1"/>
  <c r="EYO52" i="3"/>
  <c r="EYP52" i="3" s="1"/>
  <c r="EXY52" i="3"/>
  <c r="EXZ52" i="3" s="1"/>
  <c r="EXI52" i="3"/>
  <c r="EXJ52" i="3" s="1"/>
  <c r="EWS52" i="3"/>
  <c r="EWT52" i="3" s="1"/>
  <c r="EWC52" i="3"/>
  <c r="EWD52" i="3" s="1"/>
  <c r="EVM52" i="3"/>
  <c r="EVN52" i="3" s="1"/>
  <c r="EUW52" i="3"/>
  <c r="EUX52" i="3" s="1"/>
  <c r="EUG52" i="3"/>
  <c r="EUH52" i="3" s="1"/>
  <c r="ETQ52" i="3"/>
  <c r="ETR52" i="3" s="1"/>
  <c r="ETA52" i="3"/>
  <c r="ETB52" i="3" s="1"/>
  <c r="ESK52" i="3"/>
  <c r="ESL52" i="3" s="1"/>
  <c r="ERU52" i="3"/>
  <c r="ERV52" i="3" s="1"/>
  <c r="ERE52" i="3"/>
  <c r="ERF52" i="3" s="1"/>
  <c r="EQO52" i="3"/>
  <c r="EQP52" i="3" s="1"/>
  <c r="EPY52" i="3"/>
  <c r="EPZ52" i="3" s="1"/>
  <c r="EPI52" i="3"/>
  <c r="EPJ52" i="3" s="1"/>
  <c r="EOS52" i="3"/>
  <c r="EOT52" i="3" s="1"/>
  <c r="EOC52" i="3"/>
  <c r="EOD52" i="3" s="1"/>
  <c r="ENM52" i="3"/>
  <c r="ENN52" i="3" s="1"/>
  <c r="EMW52" i="3"/>
  <c r="EMX52" i="3" s="1"/>
  <c r="EMG52" i="3"/>
  <c r="EMH52" i="3" s="1"/>
  <c r="ELQ52" i="3"/>
  <c r="ELR52" i="3" s="1"/>
  <c r="ELA52" i="3"/>
  <c r="ELB52" i="3" s="1"/>
  <c r="EKK52" i="3"/>
  <c r="EKL52" i="3" s="1"/>
  <c r="EJU52" i="3"/>
  <c r="EJV52" i="3" s="1"/>
  <c r="EJE52" i="3"/>
  <c r="EJF52" i="3" s="1"/>
  <c r="EIO52" i="3"/>
  <c r="EIP52" i="3" s="1"/>
  <c r="EHY52" i="3"/>
  <c r="EHZ52" i="3" s="1"/>
  <c r="EHI52" i="3"/>
  <c r="EHJ52" i="3" s="1"/>
  <c r="EGS52" i="3"/>
  <c r="EGT52" i="3" s="1"/>
  <c r="EGC52" i="3"/>
  <c r="EGD52" i="3" s="1"/>
  <c r="EFM52" i="3"/>
  <c r="EFN52" i="3" s="1"/>
  <c r="EEW52" i="3"/>
  <c r="EEX52" i="3" s="1"/>
  <c r="EEG52" i="3"/>
  <c r="EEH52" i="3" s="1"/>
  <c r="EDQ52" i="3"/>
  <c r="EDR52" i="3" s="1"/>
  <c r="EDA52" i="3"/>
  <c r="EDB52" i="3" s="1"/>
  <c r="ECK52" i="3"/>
  <c r="ECL52" i="3" s="1"/>
  <c r="EBU52" i="3"/>
  <c r="EBV52" i="3" s="1"/>
  <c r="EBE52" i="3"/>
  <c r="EBF52" i="3" s="1"/>
  <c r="EAO52" i="3"/>
  <c r="EAP52" i="3" s="1"/>
  <c r="DZY52" i="3"/>
  <c r="DZZ52" i="3" s="1"/>
  <c r="DZI52" i="3"/>
  <c r="DZJ52" i="3" s="1"/>
  <c r="DYS52" i="3"/>
  <c r="DYT52" i="3" s="1"/>
  <c r="DYC52" i="3"/>
  <c r="DYD52" i="3" s="1"/>
  <c r="DXM52" i="3"/>
  <c r="DXN52" i="3" s="1"/>
  <c r="DWW52" i="3"/>
  <c r="DWX52" i="3" s="1"/>
  <c r="DWG52" i="3"/>
  <c r="DWH52" i="3" s="1"/>
  <c r="DVQ52" i="3"/>
  <c r="DVR52" i="3" s="1"/>
  <c r="DVA52" i="3"/>
  <c r="DVB52" i="3" s="1"/>
  <c r="DUK52" i="3"/>
  <c r="DUL52" i="3" s="1"/>
  <c r="DTU52" i="3"/>
  <c r="DTV52" i="3" s="1"/>
  <c r="DTE52" i="3"/>
  <c r="DTF52" i="3" s="1"/>
  <c r="DSO52" i="3"/>
  <c r="DSP52" i="3" s="1"/>
  <c r="DRY52" i="3"/>
  <c r="DRZ52" i="3" s="1"/>
  <c r="DRI52" i="3"/>
  <c r="DRJ52" i="3" s="1"/>
  <c r="DQS52" i="3"/>
  <c r="DQT52" i="3" s="1"/>
  <c r="DQC52" i="3"/>
  <c r="DQD52" i="3" s="1"/>
  <c r="DPM52" i="3"/>
  <c r="DPN52" i="3" s="1"/>
  <c r="DOW52" i="3"/>
  <c r="DOX52" i="3" s="1"/>
  <c r="DOG52" i="3"/>
  <c r="DOH52" i="3" s="1"/>
  <c r="DNQ52" i="3"/>
  <c r="DNR52" i="3" s="1"/>
  <c r="DNA52" i="3"/>
  <c r="DNB52" i="3" s="1"/>
  <c r="DMK52" i="3"/>
  <c r="DML52" i="3" s="1"/>
  <c r="DLU52" i="3"/>
  <c r="DLV52" i="3" s="1"/>
  <c r="DLE52" i="3"/>
  <c r="DLF52" i="3" s="1"/>
  <c r="DKO52" i="3"/>
  <c r="DKP52" i="3" s="1"/>
  <c r="DJY52" i="3"/>
  <c r="DJZ52" i="3" s="1"/>
  <c r="DJI52" i="3"/>
  <c r="DJJ52" i="3" s="1"/>
  <c r="DIS52" i="3"/>
  <c r="DIT52" i="3" s="1"/>
  <c r="DIC52" i="3"/>
  <c r="DID52" i="3" s="1"/>
  <c r="DHM52" i="3"/>
  <c r="DHN52" i="3" s="1"/>
  <c r="DGW52" i="3"/>
  <c r="DGX52" i="3" s="1"/>
  <c r="DGG52" i="3"/>
  <c r="DGH52" i="3" s="1"/>
  <c r="DFQ52" i="3"/>
  <c r="DFR52" i="3" s="1"/>
  <c r="DFA52" i="3"/>
  <c r="DFB52" i="3" s="1"/>
  <c r="DEK52" i="3"/>
  <c r="DEL52" i="3" s="1"/>
  <c r="DDU52" i="3"/>
  <c r="DDV52" i="3" s="1"/>
  <c r="DDE52" i="3"/>
  <c r="DDF52" i="3" s="1"/>
  <c r="DCO52" i="3"/>
  <c r="DCP52" i="3" s="1"/>
  <c r="DBY52" i="3"/>
  <c r="DBZ52" i="3" s="1"/>
  <c r="DBI52" i="3"/>
  <c r="DBJ52" i="3" s="1"/>
  <c r="DAS52" i="3"/>
  <c r="DAT52" i="3" s="1"/>
  <c r="DAC52" i="3"/>
  <c r="DAD52" i="3" s="1"/>
  <c r="CZM52" i="3"/>
  <c r="CZN52" i="3" s="1"/>
  <c r="CYW52" i="3"/>
  <c r="CYX52" i="3" s="1"/>
  <c r="CYG52" i="3"/>
  <c r="CYH52" i="3" s="1"/>
  <c r="CXQ52" i="3"/>
  <c r="CXR52" i="3" s="1"/>
  <c r="CXA52" i="3"/>
  <c r="CXB52" i="3" s="1"/>
  <c r="CWK52" i="3"/>
  <c r="CWL52" i="3" s="1"/>
  <c r="CVU52" i="3"/>
  <c r="CVV52" i="3" s="1"/>
  <c r="CVE52" i="3"/>
  <c r="CVF52" i="3" s="1"/>
  <c r="CUO52" i="3"/>
  <c r="CUP52" i="3" s="1"/>
  <c r="CTY52" i="3"/>
  <c r="CTZ52" i="3" s="1"/>
  <c r="CTI52" i="3"/>
  <c r="CTJ52" i="3" s="1"/>
  <c r="CSS52" i="3"/>
  <c r="CST52" i="3" s="1"/>
  <c r="CSC52" i="3"/>
  <c r="CSD52" i="3" s="1"/>
  <c r="CRM52" i="3"/>
  <c r="CRN52" i="3" s="1"/>
  <c r="CQW52" i="3"/>
  <c r="CQX52" i="3" s="1"/>
  <c r="CQG52" i="3"/>
  <c r="CQH52" i="3" s="1"/>
  <c r="CPQ52" i="3"/>
  <c r="CPR52" i="3" s="1"/>
  <c r="CPA52" i="3"/>
  <c r="CPB52" i="3" s="1"/>
  <c r="COK52" i="3"/>
  <c r="COL52" i="3" s="1"/>
  <c r="CNU52" i="3"/>
  <c r="CNV52" i="3" s="1"/>
  <c r="CNE52" i="3"/>
  <c r="CNF52" i="3" s="1"/>
  <c r="CMO52" i="3"/>
  <c r="CMP52" i="3" s="1"/>
  <c r="CLY52" i="3"/>
  <c r="CLZ52" i="3" s="1"/>
  <c r="CLI52" i="3"/>
  <c r="CLJ52" i="3" s="1"/>
  <c r="CKS52" i="3"/>
  <c r="CKT52" i="3" s="1"/>
  <c r="CKC52" i="3"/>
  <c r="CKD52" i="3" s="1"/>
  <c r="CJM52" i="3"/>
  <c r="CJN52" i="3" s="1"/>
  <c r="CIW52" i="3"/>
  <c r="CIX52" i="3" s="1"/>
  <c r="CIG52" i="3"/>
  <c r="CIH52" i="3" s="1"/>
  <c r="CHQ52" i="3"/>
  <c r="CHR52" i="3" s="1"/>
  <c r="CHA52" i="3"/>
  <c r="CHB52" i="3" s="1"/>
  <c r="CGK52" i="3"/>
  <c r="CGL52" i="3" s="1"/>
  <c r="CFU52" i="3"/>
  <c r="CFV52" i="3" s="1"/>
  <c r="CFE52" i="3"/>
  <c r="CFF52" i="3" s="1"/>
  <c r="CEO52" i="3"/>
  <c r="CEP52" i="3" s="1"/>
  <c r="CDY52" i="3"/>
  <c r="CDZ52" i="3" s="1"/>
  <c r="CDI52" i="3"/>
  <c r="CDJ52" i="3" s="1"/>
  <c r="CCS52" i="3"/>
  <c r="CCT52" i="3" s="1"/>
  <c r="CCC52" i="3"/>
  <c r="CCD52" i="3" s="1"/>
  <c r="CBM52" i="3"/>
  <c r="CBN52" i="3" s="1"/>
  <c r="CAW52" i="3"/>
  <c r="CAX52" i="3" s="1"/>
  <c r="CAG52" i="3"/>
  <c r="CAH52" i="3" s="1"/>
  <c r="BZQ52" i="3"/>
  <c r="BZR52" i="3" s="1"/>
  <c r="BZA52" i="3"/>
  <c r="BZB52" i="3" s="1"/>
  <c r="BYK52" i="3"/>
  <c r="BYL52" i="3" s="1"/>
  <c r="BXU52" i="3"/>
  <c r="BXV52" i="3" s="1"/>
  <c r="BXE52" i="3"/>
  <c r="BXF52" i="3" s="1"/>
  <c r="BWO52" i="3"/>
  <c r="BWP52" i="3" s="1"/>
  <c r="BVY52" i="3"/>
  <c r="BVZ52" i="3" s="1"/>
  <c r="BVI52" i="3"/>
  <c r="BVJ52" i="3" s="1"/>
  <c r="BUS52" i="3"/>
  <c r="BUT52" i="3" s="1"/>
  <c r="BUC52" i="3"/>
  <c r="BUD52" i="3" s="1"/>
  <c r="BTM52" i="3"/>
  <c r="BTN52" i="3" s="1"/>
  <c r="BSW52" i="3"/>
  <c r="BSX52" i="3" s="1"/>
  <c r="BSG52" i="3"/>
  <c r="BSH52" i="3" s="1"/>
  <c r="BRQ52" i="3"/>
  <c r="BRR52" i="3" s="1"/>
  <c r="BRA52" i="3"/>
  <c r="BRB52" i="3" s="1"/>
  <c r="BQK52" i="3"/>
  <c r="BQL52" i="3" s="1"/>
  <c r="BPU52" i="3"/>
  <c r="BPV52" i="3" s="1"/>
  <c r="BPE52" i="3"/>
  <c r="BPF52" i="3" s="1"/>
  <c r="BOO52" i="3"/>
  <c r="BOP52" i="3" s="1"/>
  <c r="BNY52" i="3"/>
  <c r="BNZ52" i="3" s="1"/>
  <c r="BNI52" i="3"/>
  <c r="BNJ52" i="3" s="1"/>
  <c r="BMS52" i="3"/>
  <c r="BMT52" i="3" s="1"/>
  <c r="BMC52" i="3"/>
  <c r="BMD52" i="3" s="1"/>
  <c r="BLM52" i="3"/>
  <c r="BLN52" i="3" s="1"/>
  <c r="BKW52" i="3"/>
  <c r="BKX52" i="3" s="1"/>
  <c r="BKG52" i="3"/>
  <c r="BKH52" i="3" s="1"/>
  <c r="BJQ52" i="3"/>
  <c r="BJR52" i="3" s="1"/>
  <c r="BJA52" i="3"/>
  <c r="BJB52" i="3" s="1"/>
  <c r="BIK52" i="3"/>
  <c r="BIL52" i="3" s="1"/>
  <c r="BHU52" i="3"/>
  <c r="BHV52" i="3" s="1"/>
  <c r="BHE52" i="3"/>
  <c r="BHF52" i="3" s="1"/>
  <c r="BGO52" i="3"/>
  <c r="BGP52" i="3" s="1"/>
  <c r="BFY52" i="3"/>
  <c r="BFZ52" i="3" s="1"/>
  <c r="BFI52" i="3"/>
  <c r="BFJ52" i="3" s="1"/>
  <c r="BES52" i="3"/>
  <c r="BET52" i="3" s="1"/>
  <c r="BEC52" i="3"/>
  <c r="BED52" i="3" s="1"/>
  <c r="BDM52" i="3"/>
  <c r="BDN52" i="3" s="1"/>
  <c r="BCW52" i="3"/>
  <c r="BCX52" i="3" s="1"/>
  <c r="BCG52" i="3"/>
  <c r="BCH52" i="3" s="1"/>
  <c r="BBQ52" i="3"/>
  <c r="BBR52" i="3" s="1"/>
  <c r="BBA52" i="3"/>
  <c r="BBB52" i="3" s="1"/>
  <c r="BAK52" i="3"/>
  <c r="BAL52" i="3" s="1"/>
  <c r="AZU52" i="3"/>
  <c r="AZV52" i="3" s="1"/>
  <c r="AZE52" i="3"/>
  <c r="AZF52" i="3" s="1"/>
  <c r="AYO52" i="3"/>
  <c r="AYP52" i="3" s="1"/>
  <c r="AXY52" i="3"/>
  <c r="AXZ52" i="3" s="1"/>
  <c r="AXI52" i="3"/>
  <c r="AXJ52" i="3" s="1"/>
  <c r="AWS52" i="3"/>
  <c r="AWT52" i="3" s="1"/>
  <c r="AWC52" i="3"/>
  <c r="AWD52" i="3" s="1"/>
  <c r="AVM52" i="3"/>
  <c r="AVN52" i="3" s="1"/>
  <c r="AUW52" i="3"/>
  <c r="AUX52" i="3" s="1"/>
  <c r="AUG52" i="3"/>
  <c r="AUH52" i="3" s="1"/>
  <c r="ATQ52" i="3"/>
  <c r="ATR52" i="3" s="1"/>
  <c r="ATA52" i="3"/>
  <c r="ATB52" i="3" s="1"/>
  <c r="ASK52" i="3"/>
  <c r="ASL52" i="3" s="1"/>
  <c r="ARU52" i="3"/>
  <c r="ARV52" i="3" s="1"/>
  <c r="ARE52" i="3"/>
  <c r="ARF52" i="3" s="1"/>
  <c r="AQO52" i="3"/>
  <c r="AQP52" i="3" s="1"/>
  <c r="APY52" i="3"/>
  <c r="APZ52" i="3" s="1"/>
  <c r="API52" i="3"/>
  <c r="APJ52" i="3" s="1"/>
  <c r="AOS52" i="3"/>
  <c r="AOT52" i="3" s="1"/>
  <c r="AOC52" i="3"/>
  <c r="AOD52" i="3" s="1"/>
  <c r="ANM52" i="3"/>
  <c r="ANN52" i="3" s="1"/>
  <c r="AMW52" i="3"/>
  <c r="AMX52" i="3" s="1"/>
  <c r="AMG52" i="3"/>
  <c r="AMH52" i="3" s="1"/>
  <c r="ALQ52" i="3"/>
  <c r="ALR52" i="3" s="1"/>
  <c r="ALA52" i="3"/>
  <c r="ALB52" i="3" s="1"/>
  <c r="AKK52" i="3"/>
  <c r="AKL52" i="3" s="1"/>
  <c r="AJU52" i="3"/>
  <c r="AJV52" i="3" s="1"/>
  <c r="AJE52" i="3"/>
  <c r="AJF52" i="3" s="1"/>
  <c r="AIO52" i="3"/>
  <c r="AIP52" i="3" s="1"/>
  <c r="AHY52" i="3"/>
  <c r="AHZ52" i="3" s="1"/>
  <c r="AHI52" i="3"/>
  <c r="AHJ52" i="3" s="1"/>
  <c r="AGS52" i="3"/>
  <c r="AGT52" i="3" s="1"/>
  <c r="AGD52" i="3"/>
  <c r="C52" i="3"/>
  <c r="D52" i="3" s="1"/>
  <c r="XBK50" i="3"/>
  <c r="XBI50" i="3"/>
  <c r="XAU50" i="3"/>
  <c r="XAS50" i="3"/>
  <c r="XAE50" i="3"/>
  <c r="XAC50" i="3"/>
  <c r="WZO50" i="3"/>
  <c r="WZM50" i="3"/>
  <c r="WYY50" i="3"/>
  <c r="WYW50" i="3"/>
  <c r="WYI50" i="3"/>
  <c r="WYG50" i="3"/>
  <c r="WXS50" i="3"/>
  <c r="WXQ50" i="3"/>
  <c r="WXC50" i="3"/>
  <c r="WXA50" i="3"/>
  <c r="WWM50" i="3"/>
  <c r="WWK50" i="3"/>
  <c r="WVW50" i="3"/>
  <c r="WVU50" i="3"/>
  <c r="WVG50" i="3"/>
  <c r="WVE50" i="3"/>
  <c r="WUQ50" i="3"/>
  <c r="WUO50" i="3"/>
  <c r="WUA50" i="3"/>
  <c r="WTY50" i="3"/>
  <c r="WTK50" i="3"/>
  <c r="WTI50" i="3"/>
  <c r="WSU50" i="3"/>
  <c r="WSS50" i="3"/>
  <c r="WSE50" i="3"/>
  <c r="WSC50" i="3"/>
  <c r="WRO50" i="3"/>
  <c r="WRM50" i="3"/>
  <c r="WQY50" i="3"/>
  <c r="WQW50" i="3"/>
  <c r="WQI50" i="3"/>
  <c r="WQG50" i="3"/>
  <c r="WPS50" i="3"/>
  <c r="WPQ50" i="3"/>
  <c r="WPC50" i="3"/>
  <c r="WPA50" i="3"/>
  <c r="WOM50" i="3"/>
  <c r="WOK50" i="3"/>
  <c r="WNW50" i="3"/>
  <c r="WNU50" i="3"/>
  <c r="WNG50" i="3"/>
  <c r="WNE50" i="3"/>
  <c r="WMQ50" i="3"/>
  <c r="WMO50" i="3"/>
  <c r="WMA50" i="3"/>
  <c r="WLY50" i="3"/>
  <c r="WLK50" i="3"/>
  <c r="WLI50" i="3"/>
  <c r="WKU50" i="3"/>
  <c r="WKS50" i="3"/>
  <c r="WKE50" i="3"/>
  <c r="WKC50" i="3"/>
  <c r="WJO50" i="3"/>
  <c r="WJM50" i="3"/>
  <c r="WIY50" i="3"/>
  <c r="WIW50" i="3"/>
  <c r="WII50" i="3"/>
  <c r="WIG50" i="3"/>
  <c r="WHS50" i="3"/>
  <c r="WHQ50" i="3"/>
  <c r="WHC50" i="3"/>
  <c r="WHA50" i="3"/>
  <c r="WGM50" i="3"/>
  <c r="WGK50" i="3"/>
  <c r="WFW50" i="3"/>
  <c r="WFU50" i="3"/>
  <c r="WFG50" i="3"/>
  <c r="WFE50" i="3"/>
  <c r="WEQ50" i="3"/>
  <c r="WEO50" i="3"/>
  <c r="WEA50" i="3"/>
  <c r="WDY50" i="3"/>
  <c r="WDK50" i="3"/>
  <c r="WDI50" i="3"/>
  <c r="WCU50" i="3"/>
  <c r="WCS50" i="3"/>
  <c r="WCE50" i="3"/>
  <c r="WCC50" i="3"/>
  <c r="WBO50" i="3"/>
  <c r="WBM50" i="3"/>
  <c r="WAY50" i="3"/>
  <c r="WAW50" i="3"/>
  <c r="WAI50" i="3"/>
  <c r="WAG50" i="3"/>
  <c r="VZS50" i="3"/>
  <c r="VZQ50" i="3"/>
  <c r="VZC50" i="3"/>
  <c r="VZA50" i="3"/>
  <c r="VYM50" i="3"/>
  <c r="VYK50" i="3"/>
  <c r="VXW50" i="3"/>
  <c r="VXU50" i="3"/>
  <c r="VXG50" i="3"/>
  <c r="VXE50" i="3"/>
  <c r="VWQ50" i="3"/>
  <c r="VWO50" i="3"/>
  <c r="VWA50" i="3"/>
  <c r="VVY50" i="3"/>
  <c r="VVK50" i="3"/>
  <c r="VVI50" i="3"/>
  <c r="VUU50" i="3"/>
  <c r="VUS50" i="3"/>
  <c r="VUE50" i="3"/>
  <c r="VUC50" i="3"/>
  <c r="VTO50" i="3"/>
  <c r="VTM50" i="3"/>
  <c r="VSY50" i="3"/>
  <c r="VSW50" i="3"/>
  <c r="VSI50" i="3"/>
  <c r="VSG50" i="3"/>
  <c r="VRS50" i="3"/>
  <c r="VRQ50" i="3"/>
  <c r="VRC50" i="3"/>
  <c r="VRA50" i="3"/>
  <c r="VQM50" i="3"/>
  <c r="VQK50" i="3"/>
  <c r="VPW50" i="3"/>
  <c r="VPU50" i="3"/>
  <c r="VPG50" i="3"/>
  <c r="VPE50" i="3"/>
  <c r="VOQ50" i="3"/>
  <c r="VOO50" i="3"/>
  <c r="VOA50" i="3"/>
  <c r="VNY50" i="3"/>
  <c r="VNK50" i="3"/>
  <c r="VNI50" i="3"/>
  <c r="VMU50" i="3"/>
  <c r="VMS50" i="3"/>
  <c r="VME50" i="3"/>
  <c r="VMC50" i="3"/>
  <c r="VLO50" i="3"/>
  <c r="VLM50" i="3"/>
  <c r="VKY50" i="3"/>
  <c r="VKW50" i="3"/>
  <c r="VKI50" i="3"/>
  <c r="VKG50" i="3"/>
  <c r="VJS50" i="3"/>
  <c r="VJQ50" i="3"/>
  <c r="VJC50" i="3"/>
  <c r="VJA50" i="3"/>
  <c r="VIM50" i="3"/>
  <c r="VIK50" i="3"/>
  <c r="VHW50" i="3"/>
  <c r="VHU50" i="3"/>
  <c r="VHG50" i="3"/>
  <c r="VHE50" i="3"/>
  <c r="VGQ50" i="3"/>
  <c r="VGO50" i="3"/>
  <c r="VGA50" i="3"/>
  <c r="VFY50" i="3"/>
  <c r="VFK50" i="3"/>
  <c r="VFI50" i="3"/>
  <c r="VEU50" i="3"/>
  <c r="VES50" i="3"/>
  <c r="VEE50" i="3"/>
  <c r="VEC50" i="3"/>
  <c r="VDO50" i="3"/>
  <c r="VDM50" i="3"/>
  <c r="VCY50" i="3"/>
  <c r="VCW50" i="3"/>
  <c r="VCI50" i="3"/>
  <c r="VCG50" i="3"/>
  <c r="VBS50" i="3"/>
  <c r="VBQ50" i="3"/>
  <c r="VBC50" i="3"/>
  <c r="VBA50" i="3"/>
  <c r="VAM50" i="3"/>
  <c r="VAK50" i="3"/>
  <c r="UZW50" i="3"/>
  <c r="UZU50" i="3"/>
  <c r="UZG50" i="3"/>
  <c r="UZE50" i="3"/>
  <c r="UYQ50" i="3"/>
  <c r="UYO50" i="3"/>
  <c r="UYA50" i="3"/>
  <c r="UXY50" i="3"/>
  <c r="UXK50" i="3"/>
  <c r="UXI50" i="3"/>
  <c r="UWU50" i="3"/>
  <c r="UWS50" i="3"/>
  <c r="UWE50" i="3"/>
  <c r="UWC50" i="3"/>
  <c r="UVO50" i="3"/>
  <c r="UVM50" i="3"/>
  <c r="UUY50" i="3"/>
  <c r="UUW50" i="3"/>
  <c r="UUI50" i="3"/>
  <c r="UUG50" i="3"/>
  <c r="UTS50" i="3"/>
  <c r="UTQ50" i="3"/>
  <c r="UTC50" i="3"/>
  <c r="UTA50" i="3"/>
  <c r="USM50" i="3"/>
  <c r="USK50" i="3"/>
  <c r="URW50" i="3"/>
  <c r="URU50" i="3"/>
  <c r="URG50" i="3"/>
  <c r="URE50" i="3"/>
  <c r="UQQ50" i="3"/>
  <c r="UQO50" i="3"/>
  <c r="UQA50" i="3"/>
  <c r="UPY50" i="3"/>
  <c r="UPK50" i="3"/>
  <c r="UPI50" i="3"/>
  <c r="UOU50" i="3"/>
  <c r="UOS50" i="3"/>
  <c r="UOE50" i="3"/>
  <c r="UOC50" i="3"/>
  <c r="UNO50" i="3"/>
  <c r="UNM50" i="3"/>
  <c r="UMY50" i="3"/>
  <c r="UMW50" i="3"/>
  <c r="UMI50" i="3"/>
  <c r="UMG50" i="3"/>
  <c r="ULS50" i="3"/>
  <c r="ULQ50" i="3"/>
  <c r="ULC50" i="3"/>
  <c r="ULA50" i="3"/>
  <c r="UKM50" i="3"/>
  <c r="UKK50" i="3"/>
  <c r="UJW50" i="3"/>
  <c r="UJU50" i="3"/>
  <c r="UJG50" i="3"/>
  <c r="UJE50" i="3"/>
  <c r="UIQ50" i="3"/>
  <c r="UIO50" i="3"/>
  <c r="UIA50" i="3"/>
  <c r="UHY50" i="3"/>
  <c r="UHK50" i="3"/>
  <c r="UHI50" i="3"/>
  <c r="UGU50" i="3"/>
  <c r="UGS50" i="3"/>
  <c r="UGE50" i="3"/>
  <c r="UGC50" i="3"/>
  <c r="UFO50" i="3"/>
  <c r="UFM50" i="3"/>
  <c r="UEY50" i="3"/>
  <c r="UEW50" i="3"/>
  <c r="UEI50" i="3"/>
  <c r="UEG50" i="3"/>
  <c r="UDS50" i="3"/>
  <c r="UDQ50" i="3"/>
  <c r="UDC50" i="3"/>
  <c r="UDA50" i="3"/>
  <c r="UCM50" i="3"/>
  <c r="UCK50" i="3"/>
  <c r="UBW50" i="3"/>
  <c r="UBU50" i="3"/>
  <c r="UBG50" i="3"/>
  <c r="UBE50" i="3"/>
  <c r="UAQ50" i="3"/>
  <c r="UAO50" i="3"/>
  <c r="UAA50" i="3"/>
  <c r="TZY50" i="3"/>
  <c r="TZK50" i="3"/>
  <c r="TZI50" i="3"/>
  <c r="TYU50" i="3"/>
  <c r="TYS50" i="3"/>
  <c r="TYE50" i="3"/>
  <c r="TYC50" i="3"/>
  <c r="TXO50" i="3"/>
  <c r="TXM50" i="3"/>
  <c r="TWY50" i="3"/>
  <c r="TWW50" i="3"/>
  <c r="TWI50" i="3"/>
  <c r="TWG50" i="3"/>
  <c r="TVS50" i="3"/>
  <c r="TVQ50" i="3"/>
  <c r="TVC50" i="3"/>
  <c r="TVA50" i="3"/>
  <c r="TUM50" i="3"/>
  <c r="TUK50" i="3"/>
  <c r="TTW50" i="3"/>
  <c r="TTU50" i="3"/>
  <c r="TTG50" i="3"/>
  <c r="TTE50" i="3"/>
  <c r="TSQ50" i="3"/>
  <c r="TSO50" i="3"/>
  <c r="TSA50" i="3"/>
  <c r="TRY50" i="3"/>
  <c r="TRK50" i="3"/>
  <c r="TRI50" i="3"/>
  <c r="TQU50" i="3"/>
  <c r="TQS50" i="3"/>
  <c r="TQE50" i="3"/>
  <c r="TQC50" i="3"/>
  <c r="TPO50" i="3"/>
  <c r="TPM50" i="3"/>
  <c r="TOY50" i="3"/>
  <c r="TOW50" i="3"/>
  <c r="TOI50" i="3"/>
  <c r="TOG50" i="3"/>
  <c r="TNS50" i="3"/>
  <c r="TNQ50" i="3"/>
  <c r="TNC50" i="3"/>
  <c r="TNA50" i="3"/>
  <c r="TMM50" i="3"/>
  <c r="TMK50" i="3"/>
  <c r="TLW50" i="3"/>
  <c r="TLU50" i="3"/>
  <c r="TLG50" i="3"/>
  <c r="TLE50" i="3"/>
  <c r="TKQ50" i="3"/>
  <c r="TKO50" i="3"/>
  <c r="TKA50" i="3"/>
  <c r="TJY50" i="3"/>
  <c r="TJK50" i="3"/>
  <c r="TJI50" i="3"/>
  <c r="TIU50" i="3"/>
  <c r="TIS50" i="3"/>
  <c r="TIE50" i="3"/>
  <c r="TIC50" i="3"/>
  <c r="THO50" i="3"/>
  <c r="THM50" i="3"/>
  <c r="TGY50" i="3"/>
  <c r="TGW50" i="3"/>
  <c r="TGI50" i="3"/>
  <c r="TGG50" i="3"/>
  <c r="TFS50" i="3"/>
  <c r="TFQ50" i="3"/>
  <c r="TFC50" i="3"/>
  <c r="TFA50" i="3"/>
  <c r="TEM50" i="3"/>
  <c r="TEK50" i="3"/>
  <c r="TDW50" i="3"/>
  <c r="TDU50" i="3"/>
  <c r="TDG50" i="3"/>
  <c r="TDE50" i="3"/>
  <c r="TCQ50" i="3"/>
  <c r="TCO50" i="3"/>
  <c r="TCA50" i="3"/>
  <c r="TBY50" i="3"/>
  <c r="TBK50" i="3"/>
  <c r="TBI50" i="3"/>
  <c r="TAU50" i="3"/>
  <c r="TAS50" i="3"/>
  <c r="TAE50" i="3"/>
  <c r="TAC50" i="3"/>
  <c r="SZO50" i="3"/>
  <c r="SZM50" i="3"/>
  <c r="SYY50" i="3"/>
  <c r="SYW50" i="3"/>
  <c r="SYI50" i="3"/>
  <c r="SYG50" i="3"/>
  <c r="SXS50" i="3"/>
  <c r="SXQ50" i="3"/>
  <c r="SXC50" i="3"/>
  <c r="SXA50" i="3"/>
  <c r="SWM50" i="3"/>
  <c r="SWK50" i="3"/>
  <c r="SVW50" i="3"/>
  <c r="SVU50" i="3"/>
  <c r="SVG50" i="3"/>
  <c r="SVE50" i="3"/>
  <c r="SUQ50" i="3"/>
  <c r="SUO50" i="3"/>
  <c r="SUA50" i="3"/>
  <c r="STY50" i="3"/>
  <c r="STK50" i="3"/>
  <c r="STI50" i="3"/>
  <c r="SSU50" i="3"/>
  <c r="SSS50" i="3"/>
  <c r="SSE50" i="3"/>
  <c r="SSC50" i="3"/>
  <c r="SRO50" i="3"/>
  <c r="SRM50" i="3"/>
  <c r="SQY50" i="3"/>
  <c r="SQW50" i="3"/>
  <c r="SQI50" i="3"/>
  <c r="SQG50" i="3"/>
  <c r="SPS50" i="3"/>
  <c r="SPQ50" i="3"/>
  <c r="SPC50" i="3"/>
  <c r="SPA50" i="3"/>
  <c r="SOM50" i="3"/>
  <c r="SOK50" i="3"/>
  <c r="SNW50" i="3"/>
  <c r="SNU50" i="3"/>
  <c r="SNG50" i="3"/>
  <c r="SNE50" i="3"/>
  <c r="SMQ50" i="3"/>
  <c r="SMO50" i="3"/>
  <c r="SMA50" i="3"/>
  <c r="SLY50" i="3"/>
  <c r="SLK50" i="3"/>
  <c r="SLI50" i="3"/>
  <c r="SKU50" i="3"/>
  <c r="SKS50" i="3"/>
  <c r="SKE50" i="3"/>
  <c r="SKC50" i="3"/>
  <c r="SJO50" i="3"/>
  <c r="SJM50" i="3"/>
  <c r="SIY50" i="3"/>
  <c r="SIW50" i="3"/>
  <c r="SII50" i="3"/>
  <c r="SIG50" i="3"/>
  <c r="SHS50" i="3"/>
  <c r="SHQ50" i="3"/>
  <c r="SHC50" i="3"/>
  <c r="SHA50" i="3"/>
  <c r="SGM50" i="3"/>
  <c r="SGK50" i="3"/>
  <c r="SFW50" i="3"/>
  <c r="SFU50" i="3"/>
  <c r="SFG50" i="3"/>
  <c r="SFE50" i="3"/>
  <c r="SEQ50" i="3"/>
  <c r="SEO50" i="3"/>
  <c r="SEA50" i="3"/>
  <c r="SDY50" i="3"/>
  <c r="SDK50" i="3"/>
  <c r="SDI50" i="3"/>
  <c r="SCU50" i="3"/>
  <c r="SCS50" i="3"/>
  <c r="SCE50" i="3"/>
  <c r="SCC50" i="3"/>
  <c r="SBO50" i="3"/>
  <c r="SBM50" i="3"/>
  <c r="SAY50" i="3"/>
  <c r="SAW50" i="3"/>
  <c r="SAI50" i="3"/>
  <c r="SAG50" i="3"/>
  <c r="RZS50" i="3"/>
  <c r="RZQ50" i="3"/>
  <c r="RZC50" i="3"/>
  <c r="RZA50" i="3"/>
  <c r="RYM50" i="3"/>
  <c r="RYK50" i="3"/>
  <c r="RXW50" i="3"/>
  <c r="RXU50" i="3"/>
  <c r="RXG50" i="3"/>
  <c r="RXE50" i="3"/>
  <c r="RWQ50" i="3"/>
  <c r="RWO50" i="3"/>
  <c r="RWA50" i="3"/>
  <c r="RVY50" i="3"/>
  <c r="RVK50" i="3"/>
  <c r="RVI50" i="3"/>
  <c r="RUU50" i="3"/>
  <c r="RUS50" i="3"/>
  <c r="RUE50" i="3"/>
  <c r="RUC50" i="3"/>
  <c r="RTO50" i="3"/>
  <c r="RTM50" i="3"/>
  <c r="RSY50" i="3"/>
  <c r="RSW50" i="3"/>
  <c r="RSI50" i="3"/>
  <c r="RSG50" i="3"/>
  <c r="RRS50" i="3"/>
  <c r="RRQ50" i="3"/>
  <c r="RRC50" i="3"/>
  <c r="RRA50" i="3"/>
  <c r="RQM50" i="3"/>
  <c r="RQK50" i="3"/>
  <c r="RPW50" i="3"/>
  <c r="RPU50" i="3"/>
  <c r="RPG50" i="3"/>
  <c r="RPE50" i="3"/>
  <c r="ROQ50" i="3"/>
  <c r="ROO50" i="3"/>
  <c r="ROA50" i="3"/>
  <c r="RNY50" i="3"/>
  <c r="RNK50" i="3"/>
  <c r="RNI50" i="3"/>
  <c r="RMU50" i="3"/>
  <c r="RMS50" i="3"/>
  <c r="RME50" i="3"/>
  <c r="RMC50" i="3"/>
  <c r="RLO50" i="3"/>
  <c r="RLM50" i="3"/>
  <c r="RKY50" i="3"/>
  <c r="RKW50" i="3"/>
  <c r="RKI50" i="3"/>
  <c r="RKG50" i="3"/>
  <c r="RJS50" i="3"/>
  <c r="RJQ50" i="3"/>
  <c r="RJC50" i="3"/>
  <c r="RJA50" i="3"/>
  <c r="RIM50" i="3"/>
  <c r="RIK50" i="3"/>
  <c r="RHW50" i="3"/>
  <c r="RHU50" i="3"/>
  <c r="RHG50" i="3"/>
  <c r="RHE50" i="3"/>
  <c r="RGQ50" i="3"/>
  <c r="RGO50" i="3"/>
  <c r="RGA50" i="3"/>
  <c r="RFY50" i="3"/>
  <c r="RFK50" i="3"/>
  <c r="RFI50" i="3"/>
  <c r="REU50" i="3"/>
  <c r="RES50" i="3"/>
  <c r="REE50" i="3"/>
  <c r="REC50" i="3"/>
  <c r="RDO50" i="3"/>
  <c r="RDM50" i="3"/>
  <c r="RCY50" i="3"/>
  <c r="RCW50" i="3"/>
  <c r="RCI50" i="3"/>
  <c r="RCG50" i="3"/>
  <c r="RBS50" i="3"/>
  <c r="RBQ50" i="3"/>
  <c r="RBC50" i="3"/>
  <c r="RBA50" i="3"/>
  <c r="RAM50" i="3"/>
  <c r="RAK50" i="3"/>
  <c r="QZW50" i="3"/>
  <c r="QZU50" i="3"/>
  <c r="QZG50" i="3"/>
  <c r="QZE50" i="3"/>
  <c r="QYQ50" i="3"/>
  <c r="QYO50" i="3"/>
  <c r="QYA50" i="3"/>
  <c r="QXY50" i="3"/>
  <c r="QXK50" i="3"/>
  <c r="QXI50" i="3"/>
  <c r="QWU50" i="3"/>
  <c r="QWS50" i="3"/>
  <c r="QWE50" i="3"/>
  <c r="QWC50" i="3"/>
  <c r="QVO50" i="3"/>
  <c r="QVM50" i="3"/>
  <c r="QUY50" i="3"/>
  <c r="QUW50" i="3"/>
  <c r="QUI50" i="3"/>
  <c r="QUG50" i="3"/>
  <c r="QTS50" i="3"/>
  <c r="QTQ50" i="3"/>
  <c r="QTC50" i="3"/>
  <c r="QTA50" i="3"/>
  <c r="QSM50" i="3"/>
  <c r="QSK50" i="3"/>
  <c r="QRW50" i="3"/>
  <c r="QRU50" i="3"/>
  <c r="QRG50" i="3"/>
  <c r="QRE50" i="3"/>
  <c r="QQQ50" i="3"/>
  <c r="QQO50" i="3"/>
  <c r="QQA50" i="3"/>
  <c r="QPY50" i="3"/>
  <c r="QPK50" i="3"/>
  <c r="QPI50" i="3"/>
  <c r="QOU50" i="3"/>
  <c r="QOS50" i="3"/>
  <c r="QOE50" i="3"/>
  <c r="QOC50" i="3"/>
  <c r="QNO50" i="3"/>
  <c r="QNM50" i="3"/>
  <c r="QMY50" i="3"/>
  <c r="QMW50" i="3"/>
  <c r="QMI50" i="3"/>
  <c r="QMG50" i="3"/>
  <c r="QLS50" i="3"/>
  <c r="QLQ50" i="3"/>
  <c r="QLC50" i="3"/>
  <c r="QLA50" i="3"/>
  <c r="QKM50" i="3"/>
  <c r="QKK50" i="3"/>
  <c r="QJW50" i="3"/>
  <c r="QJU50" i="3"/>
  <c r="QJG50" i="3"/>
  <c r="QJE50" i="3"/>
  <c r="QIQ50" i="3"/>
  <c r="QIO50" i="3"/>
  <c r="QIA50" i="3"/>
  <c r="QHY50" i="3"/>
  <c r="QHK50" i="3"/>
  <c r="QHI50" i="3"/>
  <c r="QGU50" i="3"/>
  <c r="QGS50" i="3"/>
  <c r="QGE50" i="3"/>
  <c r="QGC50" i="3"/>
  <c r="QFO50" i="3"/>
  <c r="QFM50" i="3"/>
  <c r="QEY50" i="3"/>
  <c r="QEW50" i="3"/>
  <c r="QEI50" i="3"/>
  <c r="QEG50" i="3"/>
  <c r="QDS50" i="3"/>
  <c r="QDQ50" i="3"/>
  <c r="QDC50" i="3"/>
  <c r="QDA50" i="3"/>
  <c r="QCM50" i="3"/>
  <c r="QCK50" i="3"/>
  <c r="QBW50" i="3"/>
  <c r="QBU50" i="3"/>
  <c r="QBG50" i="3"/>
  <c r="QBE50" i="3"/>
  <c r="QAQ50" i="3"/>
  <c r="QAO50" i="3"/>
  <c r="QAA50" i="3"/>
  <c r="PZY50" i="3"/>
  <c r="PZK50" i="3"/>
  <c r="PZI50" i="3"/>
  <c r="PYU50" i="3"/>
  <c r="PYS50" i="3"/>
  <c r="PYE50" i="3"/>
  <c r="PYC50" i="3"/>
  <c r="PXO50" i="3"/>
  <c r="PXM50" i="3"/>
  <c r="PWY50" i="3"/>
  <c r="PWW50" i="3"/>
  <c r="PWI50" i="3"/>
  <c r="PWG50" i="3"/>
  <c r="PVS50" i="3"/>
  <c r="PVQ50" i="3"/>
  <c r="PVC50" i="3"/>
  <c r="PVA50" i="3"/>
  <c r="PUM50" i="3"/>
  <c r="PUK50" i="3"/>
  <c r="PTW50" i="3"/>
  <c r="PTU50" i="3"/>
  <c r="PTG50" i="3"/>
  <c r="PTE50" i="3"/>
  <c r="PSQ50" i="3"/>
  <c r="PSO50" i="3"/>
  <c r="PSA50" i="3"/>
  <c r="PRY50" i="3"/>
  <c r="PRK50" i="3"/>
  <c r="PRI50" i="3"/>
  <c r="PQU50" i="3"/>
  <c r="PQS50" i="3"/>
  <c r="PQE50" i="3"/>
  <c r="PQC50" i="3"/>
  <c r="PPO50" i="3"/>
  <c r="PPM50" i="3"/>
  <c r="POY50" i="3"/>
  <c r="POW50" i="3"/>
  <c r="POI50" i="3"/>
  <c r="POG50" i="3"/>
  <c r="PNS50" i="3"/>
  <c r="PNQ50" i="3"/>
  <c r="PNC50" i="3"/>
  <c r="PNA50" i="3"/>
  <c r="PMM50" i="3"/>
  <c r="PMK50" i="3"/>
  <c r="PLW50" i="3"/>
  <c r="PLU50" i="3"/>
  <c r="PLG50" i="3"/>
  <c r="PLE50" i="3"/>
  <c r="PKQ50" i="3"/>
  <c r="PKO50" i="3"/>
  <c r="PKA50" i="3"/>
  <c r="PJY50" i="3"/>
  <c r="PJK50" i="3"/>
  <c r="PJI50" i="3"/>
  <c r="PIU50" i="3"/>
  <c r="PIS50" i="3"/>
  <c r="PIE50" i="3"/>
  <c r="PIC50" i="3"/>
  <c r="PHO50" i="3"/>
  <c r="PHM50" i="3"/>
  <c r="PGY50" i="3"/>
  <c r="PGW50" i="3"/>
  <c r="PGI50" i="3"/>
  <c r="PGG50" i="3"/>
  <c r="PFS50" i="3"/>
  <c r="PFQ50" i="3"/>
  <c r="PFC50" i="3"/>
  <c r="PFA50" i="3"/>
  <c r="PEM50" i="3"/>
  <c r="PEK50" i="3"/>
  <c r="PDW50" i="3"/>
  <c r="PDU50" i="3"/>
  <c r="PDG50" i="3"/>
  <c r="PDE50" i="3"/>
  <c r="PCQ50" i="3"/>
  <c r="PCO50" i="3"/>
  <c r="PCA50" i="3"/>
  <c r="PBY50" i="3"/>
  <c r="PBK50" i="3"/>
  <c r="PBI50" i="3"/>
  <c r="PAU50" i="3"/>
  <c r="PAS50" i="3"/>
  <c r="PAE50" i="3"/>
  <c r="PAC50" i="3"/>
  <c r="OZO50" i="3"/>
  <c r="OZM50" i="3"/>
  <c r="OYY50" i="3"/>
  <c r="OYW50" i="3"/>
  <c r="OYI50" i="3"/>
  <c r="OYG50" i="3"/>
  <c r="OXS50" i="3"/>
  <c r="OXQ50" i="3"/>
  <c r="OXC50" i="3"/>
  <c r="OXA50" i="3"/>
  <c r="OWM50" i="3"/>
  <c r="OWK50" i="3"/>
  <c r="OVW50" i="3"/>
  <c r="OVU50" i="3"/>
  <c r="OVG50" i="3"/>
  <c r="OVE50" i="3"/>
  <c r="OUQ50" i="3"/>
  <c r="OUO50" i="3"/>
  <c r="OUA50" i="3"/>
  <c r="OTY50" i="3"/>
  <c r="OTK50" i="3"/>
  <c r="OTI50" i="3"/>
  <c r="OSU50" i="3"/>
  <c r="OSS50" i="3"/>
  <c r="OSE50" i="3"/>
  <c r="OSC50" i="3"/>
  <c r="ORO50" i="3"/>
  <c r="ORM50" i="3"/>
  <c r="OQY50" i="3"/>
  <c r="OQW50" i="3"/>
  <c r="OQI50" i="3"/>
  <c r="OQG50" i="3"/>
  <c r="OPS50" i="3"/>
  <c r="OPQ50" i="3"/>
  <c r="OPC50" i="3"/>
  <c r="OPA50" i="3"/>
  <c r="OOM50" i="3"/>
  <c r="OOK50" i="3"/>
  <c r="ONW50" i="3"/>
  <c r="ONU50" i="3"/>
  <c r="ONG50" i="3"/>
  <c r="ONE50" i="3"/>
  <c r="OMQ50" i="3"/>
  <c r="OMO50" i="3"/>
  <c r="OMA50" i="3"/>
  <c r="OLY50" i="3"/>
  <c r="OLK50" i="3"/>
  <c r="OLI50" i="3"/>
  <c r="OKU50" i="3"/>
  <c r="OKS50" i="3"/>
  <c r="OKE50" i="3"/>
  <c r="OKC50" i="3"/>
  <c r="OJO50" i="3"/>
  <c r="OJM50" i="3"/>
  <c r="OIY50" i="3"/>
  <c r="OIW50" i="3"/>
  <c r="OII50" i="3"/>
  <c r="OIG50" i="3"/>
  <c r="OHS50" i="3"/>
  <c r="OHQ50" i="3"/>
  <c r="OHC50" i="3"/>
  <c r="OHA50" i="3"/>
  <c r="OGM50" i="3"/>
  <c r="OGK50" i="3"/>
  <c r="OFW50" i="3"/>
  <c r="OFU50" i="3"/>
  <c r="OFG50" i="3"/>
  <c r="OFE50" i="3"/>
  <c r="OEQ50" i="3"/>
  <c r="OEO50" i="3"/>
  <c r="OEA50" i="3"/>
  <c r="ODY50" i="3"/>
  <c r="ODK50" i="3"/>
  <c r="ODI50" i="3"/>
  <c r="OCU50" i="3"/>
  <c r="OCS50" i="3"/>
  <c r="OCE50" i="3"/>
  <c r="OCC50" i="3"/>
  <c r="OBO50" i="3"/>
  <c r="OBM50" i="3"/>
  <c r="OAY50" i="3"/>
  <c r="OAW50" i="3"/>
  <c r="OAI50" i="3"/>
  <c r="OAG50" i="3"/>
  <c r="NZS50" i="3"/>
  <c r="NZQ50" i="3"/>
  <c r="NZC50" i="3"/>
  <c r="NZA50" i="3"/>
  <c r="NYM50" i="3"/>
  <c r="NYK50" i="3"/>
  <c r="NXW50" i="3"/>
  <c r="NXU50" i="3"/>
  <c r="NXG50" i="3"/>
  <c r="NXE50" i="3"/>
  <c r="NWQ50" i="3"/>
  <c r="NWO50" i="3"/>
  <c r="NWA50" i="3"/>
  <c r="NVY50" i="3"/>
  <c r="NVK50" i="3"/>
  <c r="NVI50" i="3"/>
  <c r="NUU50" i="3"/>
  <c r="NUS50" i="3"/>
  <c r="NUE50" i="3"/>
  <c r="NUC50" i="3"/>
  <c r="NTO50" i="3"/>
  <c r="NTM50" i="3"/>
  <c r="NSY50" i="3"/>
  <c r="NSW50" i="3"/>
  <c r="NSI50" i="3"/>
  <c r="NSG50" i="3"/>
  <c r="NRS50" i="3"/>
  <c r="NRQ50" i="3"/>
  <c r="NRC50" i="3"/>
  <c r="NRA50" i="3"/>
  <c r="NQM50" i="3"/>
  <c r="NQK50" i="3"/>
  <c r="NPW50" i="3"/>
  <c r="NPU50" i="3"/>
  <c r="NPG50" i="3"/>
  <c r="NPE50" i="3"/>
  <c r="NOQ50" i="3"/>
  <c r="NOO50" i="3"/>
  <c r="NOA50" i="3"/>
  <c r="NNY50" i="3"/>
  <c r="NNK50" i="3"/>
  <c r="NNI50" i="3"/>
  <c r="NMU50" i="3"/>
  <c r="NMS50" i="3"/>
  <c r="NME50" i="3"/>
  <c r="NMC50" i="3"/>
  <c r="NLO50" i="3"/>
  <c r="NLM50" i="3"/>
  <c r="NKY50" i="3"/>
  <c r="NKW50" i="3"/>
  <c r="NKI50" i="3"/>
  <c r="NKG50" i="3"/>
  <c r="NJS50" i="3"/>
  <c r="NJQ50" i="3"/>
  <c r="NJC50" i="3"/>
  <c r="NJA50" i="3"/>
  <c r="NIM50" i="3"/>
  <c r="NIK50" i="3"/>
  <c r="NHW50" i="3"/>
  <c r="NHU50" i="3"/>
  <c r="NHG50" i="3"/>
  <c r="NHE50" i="3"/>
  <c r="NGQ50" i="3"/>
  <c r="NGO50" i="3"/>
  <c r="NGA50" i="3"/>
  <c r="NFY50" i="3"/>
  <c r="NFK50" i="3"/>
  <c r="NFI50" i="3"/>
  <c r="NEU50" i="3"/>
  <c r="NES50" i="3"/>
  <c r="NEE50" i="3"/>
  <c r="NEC50" i="3"/>
  <c r="NDO50" i="3"/>
  <c r="NDM50" i="3"/>
  <c r="NCY50" i="3"/>
  <c r="NCW50" i="3"/>
  <c r="NCI50" i="3"/>
  <c r="NCG50" i="3"/>
  <c r="NBS50" i="3"/>
  <c r="NBQ50" i="3"/>
  <c r="NBC50" i="3"/>
  <c r="NBA50" i="3"/>
  <c r="NAM50" i="3"/>
  <c r="NAK50" i="3"/>
  <c r="MZW50" i="3"/>
  <c r="MZU50" i="3"/>
  <c r="MZG50" i="3"/>
  <c r="MZE50" i="3"/>
  <c r="MYQ50" i="3"/>
  <c r="MYO50" i="3"/>
  <c r="MYA50" i="3"/>
  <c r="MXY50" i="3"/>
  <c r="MXK50" i="3"/>
  <c r="MXI50" i="3"/>
  <c r="MWU50" i="3"/>
  <c r="MWS50" i="3"/>
  <c r="MWE50" i="3"/>
  <c r="MWC50" i="3"/>
  <c r="MVO50" i="3"/>
  <c r="MVM50" i="3"/>
  <c r="MUY50" i="3"/>
  <c r="MUW50" i="3"/>
  <c r="MUI50" i="3"/>
  <c r="MUG50" i="3"/>
  <c r="MTS50" i="3"/>
  <c r="MTQ50" i="3"/>
  <c r="MTC50" i="3"/>
  <c r="MTA50" i="3"/>
  <c r="MSM50" i="3"/>
  <c r="MSK50" i="3"/>
  <c r="MRW50" i="3"/>
  <c r="MRU50" i="3"/>
  <c r="MRG50" i="3"/>
  <c r="MRE50" i="3"/>
  <c r="MQQ50" i="3"/>
  <c r="MQO50" i="3"/>
  <c r="MQA50" i="3"/>
  <c r="MPY50" i="3"/>
  <c r="MPK50" i="3"/>
  <c r="MPI50" i="3"/>
  <c r="MOU50" i="3"/>
  <c r="MOS50" i="3"/>
  <c r="MOE50" i="3"/>
  <c r="MOC50" i="3"/>
  <c r="MNO50" i="3"/>
  <c r="MNM50" i="3"/>
  <c r="MMY50" i="3"/>
  <c r="MMW50" i="3"/>
  <c r="MMI50" i="3"/>
  <c r="MMG50" i="3"/>
  <c r="MLS50" i="3"/>
  <c r="MLQ50" i="3"/>
  <c r="MLC50" i="3"/>
  <c r="MLA50" i="3"/>
  <c r="MKM50" i="3"/>
  <c r="MKK50" i="3"/>
  <c r="MJW50" i="3"/>
  <c r="MJU50" i="3"/>
  <c r="MJG50" i="3"/>
  <c r="MJE50" i="3"/>
  <c r="MIQ50" i="3"/>
  <c r="MIO50" i="3"/>
  <c r="MIA50" i="3"/>
  <c r="MHY50" i="3"/>
  <c r="MHK50" i="3"/>
  <c r="MHI50" i="3"/>
  <c r="MGU50" i="3"/>
  <c r="MGS50" i="3"/>
  <c r="MGE50" i="3"/>
  <c r="MGC50" i="3"/>
  <c r="MFO50" i="3"/>
  <c r="MFM50" i="3"/>
  <c r="MEY50" i="3"/>
  <c r="MEW50" i="3"/>
  <c r="MEI50" i="3"/>
  <c r="MEG50" i="3"/>
  <c r="MDS50" i="3"/>
  <c r="MDQ50" i="3"/>
  <c r="MDC50" i="3"/>
  <c r="MDA50" i="3"/>
  <c r="MCM50" i="3"/>
  <c r="MCK50" i="3"/>
  <c r="MBW50" i="3"/>
  <c r="MBU50" i="3"/>
  <c r="MBG50" i="3"/>
  <c r="MBE50" i="3"/>
  <c r="MAQ50" i="3"/>
  <c r="MAO50" i="3"/>
  <c r="MAA50" i="3"/>
  <c r="LZY50" i="3"/>
  <c r="LZK50" i="3"/>
  <c r="LZI50" i="3"/>
  <c r="LYU50" i="3"/>
  <c r="LYS50" i="3"/>
  <c r="LYE50" i="3"/>
  <c r="LYC50" i="3"/>
  <c r="LXO50" i="3"/>
  <c r="LXM50" i="3"/>
  <c r="LWY50" i="3"/>
  <c r="LWW50" i="3"/>
  <c r="LWI50" i="3"/>
  <c r="LWG50" i="3"/>
  <c r="LVS50" i="3"/>
  <c r="LVQ50" i="3"/>
  <c r="LVC50" i="3"/>
  <c r="LVA50" i="3"/>
  <c r="LUM50" i="3"/>
  <c r="LUK50" i="3"/>
  <c r="LTW50" i="3"/>
  <c r="LTU50" i="3"/>
  <c r="LTG50" i="3"/>
  <c r="LTE50" i="3"/>
  <c r="LSQ50" i="3"/>
  <c r="LSO50" i="3"/>
  <c r="LSA50" i="3"/>
  <c r="LRY50" i="3"/>
  <c r="LRK50" i="3"/>
  <c r="LRI50" i="3"/>
  <c r="LQU50" i="3"/>
  <c r="LQS50" i="3"/>
  <c r="LQE50" i="3"/>
  <c r="LQC50" i="3"/>
  <c r="LPO50" i="3"/>
  <c r="LPM50" i="3"/>
  <c r="LOY50" i="3"/>
  <c r="LOW50" i="3"/>
  <c r="LOI50" i="3"/>
  <c r="LOG50" i="3"/>
  <c r="LNS50" i="3"/>
  <c r="LNQ50" i="3"/>
  <c r="LNC50" i="3"/>
  <c r="LNA50" i="3"/>
  <c r="LMM50" i="3"/>
  <c r="LMK50" i="3"/>
  <c r="LLW50" i="3"/>
  <c r="LLU50" i="3"/>
  <c r="LLG50" i="3"/>
  <c r="LLE50" i="3"/>
  <c r="LKQ50" i="3"/>
  <c r="LKO50" i="3"/>
  <c r="LKA50" i="3"/>
  <c r="LJY50" i="3"/>
  <c r="LJK50" i="3"/>
  <c r="LJI50" i="3"/>
  <c r="LIU50" i="3"/>
  <c r="LIS50" i="3"/>
  <c r="LIE50" i="3"/>
  <c r="LIC50" i="3"/>
  <c r="LHO50" i="3"/>
  <c r="LHM50" i="3"/>
  <c r="LGY50" i="3"/>
  <c r="LGW50" i="3"/>
  <c r="LGI50" i="3"/>
  <c r="LGG50" i="3"/>
  <c r="LFS50" i="3"/>
  <c r="LFQ50" i="3"/>
  <c r="LFC50" i="3"/>
  <c r="LFA50" i="3"/>
  <c r="LEM50" i="3"/>
  <c r="LEK50" i="3"/>
  <c r="LDW50" i="3"/>
  <c r="LDU50" i="3"/>
  <c r="LDG50" i="3"/>
  <c r="LDE50" i="3"/>
  <c r="LCQ50" i="3"/>
  <c r="LCO50" i="3"/>
  <c r="LCA50" i="3"/>
  <c r="LBY50" i="3"/>
  <c r="LBK50" i="3"/>
  <c r="LBI50" i="3"/>
  <c r="LAU50" i="3"/>
  <c r="LAS50" i="3"/>
  <c r="LAE50" i="3"/>
  <c r="LAC50" i="3"/>
  <c r="KZO50" i="3"/>
  <c r="KZM50" i="3"/>
  <c r="KYY50" i="3"/>
  <c r="KYW50" i="3"/>
  <c r="KYI50" i="3"/>
  <c r="KYG50" i="3"/>
  <c r="KXS50" i="3"/>
  <c r="KXQ50" i="3"/>
  <c r="KXC50" i="3"/>
  <c r="KXA50" i="3"/>
  <c r="KWM50" i="3"/>
  <c r="KWK50" i="3"/>
  <c r="KVW50" i="3"/>
  <c r="KVU50" i="3"/>
  <c r="KVG50" i="3"/>
  <c r="KVE50" i="3"/>
  <c r="KUQ50" i="3"/>
  <c r="KUO50" i="3"/>
  <c r="KUA50" i="3"/>
  <c r="KTY50" i="3"/>
  <c r="KTK50" i="3"/>
  <c r="KTI50" i="3"/>
  <c r="KSU50" i="3"/>
  <c r="KSS50" i="3"/>
  <c r="KSE50" i="3"/>
  <c r="KSC50" i="3"/>
  <c r="KRO50" i="3"/>
  <c r="KRM50" i="3"/>
  <c r="KQY50" i="3"/>
  <c r="KQW50" i="3"/>
  <c r="KQI50" i="3"/>
  <c r="KQG50" i="3"/>
  <c r="KPS50" i="3"/>
  <c r="KPQ50" i="3"/>
  <c r="KPC50" i="3"/>
  <c r="KPA50" i="3"/>
  <c r="KOM50" i="3"/>
  <c r="KOK50" i="3"/>
  <c r="KNW50" i="3"/>
  <c r="KNU50" i="3"/>
  <c r="KNG50" i="3"/>
  <c r="KNE50" i="3"/>
  <c r="KMQ50" i="3"/>
  <c r="KMO50" i="3"/>
  <c r="KMA50" i="3"/>
  <c r="KLY50" i="3"/>
  <c r="KLK50" i="3"/>
  <c r="KLI50" i="3"/>
  <c r="KKU50" i="3"/>
  <c r="KKS50" i="3"/>
  <c r="KKE50" i="3"/>
  <c r="KKC50" i="3"/>
  <c r="KJO50" i="3"/>
  <c r="KJM50" i="3"/>
  <c r="KIY50" i="3"/>
  <c r="KIW50" i="3"/>
  <c r="KII50" i="3"/>
  <c r="KIG50" i="3"/>
  <c r="KHS50" i="3"/>
  <c r="KHQ50" i="3"/>
  <c r="KHC50" i="3"/>
  <c r="KHA50" i="3"/>
  <c r="KGM50" i="3"/>
  <c r="KGK50" i="3"/>
  <c r="KFW50" i="3"/>
  <c r="KFU50" i="3"/>
  <c r="KFG50" i="3"/>
  <c r="KFE50" i="3"/>
  <c r="KEQ50" i="3"/>
  <c r="KEO50" i="3"/>
  <c r="KEA50" i="3"/>
  <c r="KDY50" i="3"/>
  <c r="KDK50" i="3"/>
  <c r="KDI50" i="3"/>
  <c r="KCU50" i="3"/>
  <c r="KCS50" i="3"/>
  <c r="KCE50" i="3"/>
  <c r="KCC50" i="3"/>
  <c r="KBO50" i="3"/>
  <c r="KBM50" i="3"/>
  <c r="KAY50" i="3"/>
  <c r="KAW50" i="3"/>
  <c r="KAI50" i="3"/>
  <c r="KAG50" i="3"/>
  <c r="JZS50" i="3"/>
  <c r="JZQ50" i="3"/>
  <c r="JZC50" i="3"/>
  <c r="JZA50" i="3"/>
  <c r="JYM50" i="3"/>
  <c r="JYK50" i="3"/>
  <c r="JXW50" i="3"/>
  <c r="JXU50" i="3"/>
  <c r="JXG50" i="3"/>
  <c r="JXE50" i="3"/>
  <c r="JWQ50" i="3"/>
  <c r="JWO50" i="3"/>
  <c r="JWA50" i="3"/>
  <c r="JVY50" i="3"/>
  <c r="JVK50" i="3"/>
  <c r="JVI50" i="3"/>
  <c r="JUU50" i="3"/>
  <c r="JUS50" i="3"/>
  <c r="JUE50" i="3"/>
  <c r="JUC50" i="3"/>
  <c r="JTO50" i="3"/>
  <c r="JTM50" i="3"/>
  <c r="JSY50" i="3"/>
  <c r="JSW50" i="3"/>
  <c r="JSI50" i="3"/>
  <c r="JSG50" i="3"/>
  <c r="JRS50" i="3"/>
  <c r="JRQ50" i="3"/>
  <c r="JRC50" i="3"/>
  <c r="JRA50" i="3"/>
  <c r="JQM50" i="3"/>
  <c r="JQK50" i="3"/>
  <c r="JPW50" i="3"/>
  <c r="JPU50" i="3"/>
  <c r="JPG50" i="3"/>
  <c r="JPE50" i="3"/>
  <c r="JOQ50" i="3"/>
  <c r="JOO50" i="3"/>
  <c r="JOA50" i="3"/>
  <c r="JNY50" i="3"/>
  <c r="JNK50" i="3"/>
  <c r="JNI50" i="3"/>
  <c r="JMU50" i="3"/>
  <c r="JMS50" i="3"/>
  <c r="JME50" i="3"/>
  <c r="JMC50" i="3"/>
  <c r="JLO50" i="3"/>
  <c r="JLM50" i="3"/>
  <c r="JKY50" i="3"/>
  <c r="JKW50" i="3"/>
  <c r="JKI50" i="3"/>
  <c r="JKG50" i="3"/>
  <c r="JJS50" i="3"/>
  <c r="JJQ50" i="3"/>
  <c r="JJC50" i="3"/>
  <c r="JJA50" i="3"/>
  <c r="JIM50" i="3"/>
  <c r="JIK50" i="3"/>
  <c r="JHW50" i="3"/>
  <c r="JHU50" i="3"/>
  <c r="JHG50" i="3"/>
  <c r="JHE50" i="3"/>
  <c r="JGQ50" i="3"/>
  <c r="JGO50" i="3"/>
  <c r="JGA50" i="3"/>
  <c r="JFY50" i="3"/>
  <c r="JFK50" i="3"/>
  <c r="JFI50" i="3"/>
  <c r="JEU50" i="3"/>
  <c r="JES50" i="3"/>
  <c r="JEE50" i="3"/>
  <c r="JEC50" i="3"/>
  <c r="JDO50" i="3"/>
  <c r="JDM50" i="3"/>
  <c r="JCY50" i="3"/>
  <c r="JCW50" i="3"/>
  <c r="JCI50" i="3"/>
  <c r="JCG50" i="3"/>
  <c r="JBS50" i="3"/>
  <c r="JBQ50" i="3"/>
  <c r="JBC50" i="3"/>
  <c r="JBA50" i="3"/>
  <c r="JAM50" i="3"/>
  <c r="JAK50" i="3"/>
  <c r="IZW50" i="3"/>
  <c r="IZU50" i="3"/>
  <c r="IZG50" i="3"/>
  <c r="IZE50" i="3"/>
  <c r="IYQ50" i="3"/>
  <c r="IYO50" i="3"/>
  <c r="IYA50" i="3"/>
  <c r="IXY50" i="3"/>
  <c r="IXK50" i="3"/>
  <c r="IXI50" i="3"/>
  <c r="IWU50" i="3"/>
  <c r="IWS50" i="3"/>
  <c r="IWE50" i="3"/>
  <c r="IWC50" i="3"/>
  <c r="IVO50" i="3"/>
  <c r="IVM50" i="3"/>
  <c r="IUY50" i="3"/>
  <c r="IUW50" i="3"/>
  <c r="IUI50" i="3"/>
  <c r="IUG50" i="3"/>
  <c r="ITS50" i="3"/>
  <c r="ITQ50" i="3"/>
  <c r="ITC50" i="3"/>
  <c r="ITA50" i="3"/>
  <c r="ISM50" i="3"/>
  <c r="ISK50" i="3"/>
  <c r="IRW50" i="3"/>
  <c r="IRU50" i="3"/>
  <c r="IRG50" i="3"/>
  <c r="IRE50" i="3"/>
  <c r="IQQ50" i="3"/>
  <c r="IQO50" i="3"/>
  <c r="IQA50" i="3"/>
  <c r="IPY50" i="3"/>
  <c r="IPK50" i="3"/>
  <c r="IPI50" i="3"/>
  <c r="IOU50" i="3"/>
  <c r="IOS50" i="3"/>
  <c r="IOE50" i="3"/>
  <c r="IOC50" i="3"/>
  <c r="INO50" i="3"/>
  <c r="INM50" i="3"/>
  <c r="IMY50" i="3"/>
  <c r="IMW50" i="3"/>
  <c r="IMI50" i="3"/>
  <c r="IMG50" i="3"/>
  <c r="ILS50" i="3"/>
  <c r="ILQ50" i="3"/>
  <c r="ILC50" i="3"/>
  <c r="ILA50" i="3"/>
  <c r="IKM50" i="3"/>
  <c r="IKK50" i="3"/>
  <c r="IJW50" i="3"/>
  <c r="IJU50" i="3"/>
  <c r="IJG50" i="3"/>
  <c r="IJE50" i="3"/>
  <c r="IIQ50" i="3"/>
  <c r="IIO50" i="3"/>
  <c r="IIA50" i="3"/>
  <c r="IHY50" i="3"/>
  <c r="IHK50" i="3"/>
  <c r="IHI50" i="3"/>
  <c r="IGU50" i="3"/>
  <c r="IGS50" i="3"/>
  <c r="IGE50" i="3"/>
  <c r="IGC50" i="3"/>
  <c r="IFO50" i="3"/>
  <c r="IFM50" i="3"/>
  <c r="IEY50" i="3"/>
  <c r="IEW50" i="3"/>
  <c r="IEI50" i="3"/>
  <c r="IEG50" i="3"/>
  <c r="IDS50" i="3"/>
  <c r="IDQ50" i="3"/>
  <c r="IDC50" i="3"/>
  <c r="IDA50" i="3"/>
  <c r="ICM50" i="3"/>
  <c r="ICK50" i="3"/>
  <c r="IBW50" i="3"/>
  <c r="IBU50" i="3"/>
  <c r="IBG50" i="3"/>
  <c r="IBE50" i="3"/>
  <c r="IAQ50" i="3"/>
  <c r="IAO50" i="3"/>
  <c r="IAA50" i="3"/>
  <c r="HZY50" i="3"/>
  <c r="HZK50" i="3"/>
  <c r="HZI50" i="3"/>
  <c r="HYU50" i="3"/>
  <c r="HYS50" i="3"/>
  <c r="HYE50" i="3"/>
  <c r="HYC50" i="3"/>
  <c r="HXO50" i="3"/>
  <c r="HXM50" i="3"/>
  <c r="HWY50" i="3"/>
  <c r="HWW50" i="3"/>
  <c r="HWI50" i="3"/>
  <c r="HWG50" i="3"/>
  <c r="HVS50" i="3"/>
  <c r="HVQ50" i="3"/>
  <c r="HVC50" i="3"/>
  <c r="HVA50" i="3"/>
  <c r="HUM50" i="3"/>
  <c r="HUK50" i="3"/>
  <c r="HTW50" i="3"/>
  <c r="HTU50" i="3"/>
  <c r="HTG50" i="3"/>
  <c r="HTE50" i="3"/>
  <c r="HSQ50" i="3"/>
  <c r="HSO50" i="3"/>
  <c r="HSA50" i="3"/>
  <c r="HRY50" i="3"/>
  <c r="HRK50" i="3"/>
  <c r="HRI50" i="3"/>
  <c r="HQU50" i="3"/>
  <c r="HQS50" i="3"/>
  <c r="HQE50" i="3"/>
  <c r="HQC50" i="3"/>
  <c r="HPO50" i="3"/>
  <c r="HPM50" i="3"/>
  <c r="HOY50" i="3"/>
  <c r="HOW50" i="3"/>
  <c r="HOI50" i="3"/>
  <c r="HOG50" i="3"/>
  <c r="HNS50" i="3"/>
  <c r="HNQ50" i="3"/>
  <c r="HNC50" i="3"/>
  <c r="HNA50" i="3"/>
  <c r="HMM50" i="3"/>
  <c r="HMK50" i="3"/>
  <c r="HLW50" i="3"/>
  <c r="HLU50" i="3"/>
  <c r="HLG50" i="3"/>
  <c r="HLE50" i="3"/>
  <c r="HKQ50" i="3"/>
  <c r="HKO50" i="3"/>
  <c r="HKA50" i="3"/>
  <c r="HJY50" i="3"/>
  <c r="HJK50" i="3"/>
  <c r="HJI50" i="3"/>
  <c r="HIU50" i="3"/>
  <c r="HIS50" i="3"/>
  <c r="HIE50" i="3"/>
  <c r="HIC50" i="3"/>
  <c r="HHO50" i="3"/>
  <c r="HHM50" i="3"/>
  <c r="HGY50" i="3"/>
  <c r="HGW50" i="3"/>
  <c r="HGI50" i="3"/>
  <c r="HGG50" i="3"/>
  <c r="HFS50" i="3"/>
  <c r="HFQ50" i="3"/>
  <c r="HFC50" i="3"/>
  <c r="HFA50" i="3"/>
  <c r="HEM50" i="3"/>
  <c r="HEK50" i="3"/>
  <c r="HDW50" i="3"/>
  <c r="HDU50" i="3"/>
  <c r="HDG50" i="3"/>
  <c r="HDE50" i="3"/>
  <c r="HCQ50" i="3"/>
  <c r="HCO50" i="3"/>
  <c r="HCA50" i="3"/>
  <c r="HBY50" i="3"/>
  <c r="HBK50" i="3"/>
  <c r="HBI50" i="3"/>
  <c r="HAU50" i="3"/>
  <c r="HAS50" i="3"/>
  <c r="HAE50" i="3"/>
  <c r="HAC50" i="3"/>
  <c r="GZO50" i="3"/>
  <c r="GZM50" i="3"/>
  <c r="GYY50" i="3"/>
  <c r="GYW50" i="3"/>
  <c r="GYI50" i="3"/>
  <c r="GYG50" i="3"/>
  <c r="GXS50" i="3"/>
  <c r="GXQ50" i="3"/>
  <c r="GXC50" i="3"/>
  <c r="GXA50" i="3"/>
  <c r="GWM50" i="3"/>
  <c r="GWK50" i="3"/>
  <c r="GVW50" i="3"/>
  <c r="GVU50" i="3"/>
  <c r="GVG50" i="3"/>
  <c r="GVE50" i="3"/>
  <c r="GUQ50" i="3"/>
  <c r="GUO50" i="3"/>
  <c r="GUA50" i="3"/>
  <c r="GTY50" i="3"/>
  <c r="GTK50" i="3"/>
  <c r="GTI50" i="3"/>
  <c r="GSU50" i="3"/>
  <c r="GSS50" i="3"/>
  <c r="GSE50" i="3"/>
  <c r="GSC50" i="3"/>
  <c r="GRO50" i="3"/>
  <c r="GRM50" i="3"/>
  <c r="GQY50" i="3"/>
  <c r="GQW50" i="3"/>
  <c r="GQI50" i="3"/>
  <c r="GQG50" i="3"/>
  <c r="GPS50" i="3"/>
  <c r="GPQ50" i="3"/>
  <c r="GPC50" i="3"/>
  <c r="GPA50" i="3"/>
  <c r="GOM50" i="3"/>
  <c r="GOK50" i="3"/>
  <c r="GNW50" i="3"/>
  <c r="GNU50" i="3"/>
  <c r="GNG50" i="3"/>
  <c r="GNE50" i="3"/>
  <c r="GMQ50" i="3"/>
  <c r="GMO50" i="3"/>
  <c r="GMA50" i="3"/>
  <c r="GLY50" i="3"/>
  <c r="GLK50" i="3"/>
  <c r="GLI50" i="3"/>
  <c r="GKU50" i="3"/>
  <c r="GKS50" i="3"/>
  <c r="GKE50" i="3"/>
  <c r="GKC50" i="3"/>
  <c r="GJO50" i="3"/>
  <c r="GJM50" i="3"/>
  <c r="GIY50" i="3"/>
  <c r="GIW50" i="3"/>
  <c r="GII50" i="3"/>
  <c r="GIG50" i="3"/>
  <c r="GHS50" i="3"/>
  <c r="GHQ50" i="3"/>
  <c r="GHC50" i="3"/>
  <c r="GHA50" i="3"/>
  <c r="GGM50" i="3"/>
  <c r="GGK50" i="3"/>
  <c r="GFW50" i="3"/>
  <c r="GFU50" i="3"/>
  <c r="GFG50" i="3"/>
  <c r="GFE50" i="3"/>
  <c r="GEQ50" i="3"/>
  <c r="GEO50" i="3"/>
  <c r="GEA50" i="3"/>
  <c r="GDY50" i="3"/>
  <c r="GDK50" i="3"/>
  <c r="GDI50" i="3"/>
  <c r="GCU50" i="3"/>
  <c r="GCS50" i="3"/>
  <c r="GCE50" i="3"/>
  <c r="GCC50" i="3"/>
  <c r="GBO50" i="3"/>
  <c r="GBM50" i="3"/>
  <c r="GAY50" i="3"/>
  <c r="GAW50" i="3"/>
  <c r="GAI50" i="3"/>
  <c r="GAG50" i="3"/>
  <c r="FZS50" i="3"/>
  <c r="FZQ50" i="3"/>
  <c r="FZC50" i="3"/>
  <c r="FZA50" i="3"/>
  <c r="FYM50" i="3"/>
  <c r="FYK50" i="3"/>
  <c r="FXW50" i="3"/>
  <c r="FXU50" i="3"/>
  <c r="FXG50" i="3"/>
  <c r="FXE50" i="3"/>
  <c r="FWQ50" i="3"/>
  <c r="FWO50" i="3"/>
  <c r="FWA50" i="3"/>
  <c r="FVY50" i="3"/>
  <c r="FVK50" i="3"/>
  <c r="FVI50" i="3"/>
  <c r="FUU50" i="3"/>
  <c r="FUS50" i="3"/>
  <c r="FUE50" i="3"/>
  <c r="FUC50" i="3"/>
  <c r="FTO50" i="3"/>
  <c r="FTM50" i="3"/>
  <c r="FSY50" i="3"/>
  <c r="FSW50" i="3"/>
  <c r="FSI50" i="3"/>
  <c r="FSG50" i="3"/>
  <c r="FRS50" i="3"/>
  <c r="FRQ50" i="3"/>
  <c r="FRC50" i="3"/>
  <c r="FRA50" i="3"/>
  <c r="FQM50" i="3"/>
  <c r="FQK50" i="3"/>
  <c r="FPW50" i="3"/>
  <c r="FPU50" i="3"/>
  <c r="FPG50" i="3"/>
  <c r="FPE50" i="3"/>
  <c r="FOQ50" i="3"/>
  <c r="FOO50" i="3"/>
  <c r="FOA50" i="3"/>
  <c r="FNY50" i="3"/>
  <c r="FNK50" i="3"/>
  <c r="FNI50" i="3"/>
  <c r="FMU50" i="3"/>
  <c r="FMS50" i="3"/>
  <c r="FME50" i="3"/>
  <c r="FMC50" i="3"/>
  <c r="FLO50" i="3"/>
  <c r="FLM50" i="3"/>
  <c r="FKY50" i="3"/>
  <c r="FKW50" i="3"/>
  <c r="FKI50" i="3"/>
  <c r="FKG50" i="3"/>
  <c r="FJS50" i="3"/>
  <c r="FJQ50" i="3"/>
  <c r="FJC50" i="3"/>
  <c r="FJA50" i="3"/>
  <c r="FIM50" i="3"/>
  <c r="FIK50" i="3"/>
  <c r="FHW50" i="3"/>
  <c r="FHU50" i="3"/>
  <c r="FHG50" i="3"/>
  <c r="FHE50" i="3"/>
  <c r="FGQ50" i="3"/>
  <c r="FGO50" i="3"/>
  <c r="FGA50" i="3"/>
  <c r="FFY50" i="3"/>
  <c r="FFK50" i="3"/>
  <c r="FFI50" i="3"/>
  <c r="FEU50" i="3"/>
  <c r="FES50" i="3"/>
  <c r="FEE50" i="3"/>
  <c r="FEC50" i="3"/>
  <c r="FDO50" i="3"/>
  <c r="FDM50" i="3"/>
  <c r="FCY50" i="3"/>
  <c r="FCW50" i="3"/>
  <c r="FCI50" i="3"/>
  <c r="FCG50" i="3"/>
  <c r="FBS50" i="3"/>
  <c r="FBQ50" i="3"/>
  <c r="FBC50" i="3"/>
  <c r="FBA50" i="3"/>
  <c r="FAM50" i="3"/>
  <c r="FAK50" i="3"/>
  <c r="EZW50" i="3"/>
  <c r="EZU50" i="3"/>
  <c r="EZG50" i="3"/>
  <c r="EZE50" i="3"/>
  <c r="EYQ50" i="3"/>
  <c r="EYO50" i="3"/>
  <c r="EYA50" i="3"/>
  <c r="EXY50" i="3"/>
  <c r="EXK50" i="3"/>
  <c r="EXI50" i="3"/>
  <c r="EWU50" i="3"/>
  <c r="EWS50" i="3"/>
  <c r="EWE50" i="3"/>
  <c r="EWC50" i="3"/>
  <c r="EVO50" i="3"/>
  <c r="EVM50" i="3"/>
  <c r="EUY50" i="3"/>
  <c r="EUW50" i="3"/>
  <c r="EUI50" i="3"/>
  <c r="EUG50" i="3"/>
  <c r="ETS50" i="3"/>
  <c r="ETQ50" i="3"/>
  <c r="ETC50" i="3"/>
  <c r="ETA50" i="3"/>
  <c r="ESM50" i="3"/>
  <c r="ESK50" i="3"/>
  <c r="ERW50" i="3"/>
  <c r="ERU50" i="3"/>
  <c r="ERG50" i="3"/>
  <c r="ERE50" i="3"/>
  <c r="EQQ50" i="3"/>
  <c r="EQO50" i="3"/>
  <c r="EQA50" i="3"/>
  <c r="EPY50" i="3"/>
  <c r="EPK50" i="3"/>
  <c r="EPI50" i="3"/>
  <c r="EOU50" i="3"/>
  <c r="EOS50" i="3"/>
  <c r="EOE50" i="3"/>
  <c r="EOC50" i="3"/>
  <c r="ENO50" i="3"/>
  <c r="ENM50" i="3"/>
  <c r="EMY50" i="3"/>
  <c r="EMW50" i="3"/>
  <c r="EMI50" i="3"/>
  <c r="EMG50" i="3"/>
  <c r="ELS50" i="3"/>
  <c r="ELQ50" i="3"/>
  <c r="ELC50" i="3"/>
  <c r="ELA50" i="3"/>
  <c r="EKM50" i="3"/>
  <c r="EKK50" i="3"/>
  <c r="EJW50" i="3"/>
  <c r="EJU50" i="3"/>
  <c r="EJG50" i="3"/>
  <c r="EJE50" i="3"/>
  <c r="EIQ50" i="3"/>
  <c r="EIO50" i="3"/>
  <c r="EIA50" i="3"/>
  <c r="EHY50" i="3"/>
  <c r="EHK50" i="3"/>
  <c r="EHI50" i="3"/>
  <c r="EGU50" i="3"/>
  <c r="EGS50" i="3"/>
  <c r="EGE50" i="3"/>
  <c r="EGC50" i="3"/>
  <c r="EFO50" i="3"/>
  <c r="EFM50" i="3"/>
  <c r="EEY50" i="3"/>
  <c r="EEW50" i="3"/>
  <c r="EEI50" i="3"/>
  <c r="EEG50" i="3"/>
  <c r="EDS50" i="3"/>
  <c r="EDQ50" i="3"/>
  <c r="EDC50" i="3"/>
  <c r="EDA50" i="3"/>
  <c r="ECM50" i="3"/>
  <c r="ECK50" i="3"/>
  <c r="EBW50" i="3"/>
  <c r="EBU50" i="3"/>
  <c r="EBG50" i="3"/>
  <c r="EBE50" i="3"/>
  <c r="EAQ50" i="3"/>
  <c r="EAO50" i="3"/>
  <c r="EAA50" i="3"/>
  <c r="DZY50" i="3"/>
  <c r="DZK50" i="3"/>
  <c r="DZI50" i="3"/>
  <c r="DYU50" i="3"/>
  <c r="DYS50" i="3"/>
  <c r="DYE50" i="3"/>
  <c r="DYC50" i="3"/>
  <c r="DXO50" i="3"/>
  <c r="DXM50" i="3"/>
  <c r="DWY50" i="3"/>
  <c r="DWW50" i="3"/>
  <c r="DWI50" i="3"/>
  <c r="DWG50" i="3"/>
  <c r="DVS50" i="3"/>
  <c r="DVQ50" i="3"/>
  <c r="DVC50" i="3"/>
  <c r="DVA50" i="3"/>
  <c r="DUM50" i="3"/>
  <c r="DUK50" i="3"/>
  <c r="DTW50" i="3"/>
  <c r="DTU50" i="3"/>
  <c r="DTG50" i="3"/>
  <c r="DTE50" i="3"/>
  <c r="DSQ50" i="3"/>
  <c r="DSO50" i="3"/>
  <c r="DSA50" i="3"/>
  <c r="DRY50" i="3"/>
  <c r="DRK50" i="3"/>
  <c r="DRI50" i="3"/>
  <c r="DQU50" i="3"/>
  <c r="DQS50" i="3"/>
  <c r="DQE50" i="3"/>
  <c r="DQC50" i="3"/>
  <c r="DPO50" i="3"/>
  <c r="DPM50" i="3"/>
  <c r="DOY50" i="3"/>
  <c r="DOW50" i="3"/>
  <c r="DOI50" i="3"/>
  <c r="DOG50" i="3"/>
  <c r="DNS50" i="3"/>
  <c r="DNQ50" i="3"/>
  <c r="DNC50" i="3"/>
  <c r="DNA50" i="3"/>
  <c r="DMM50" i="3"/>
  <c r="DMK50" i="3"/>
  <c r="DLW50" i="3"/>
  <c r="DLU50" i="3"/>
  <c r="DLG50" i="3"/>
  <c r="DLE50" i="3"/>
  <c r="DKQ50" i="3"/>
  <c r="DKO50" i="3"/>
  <c r="DKA50" i="3"/>
  <c r="DJY50" i="3"/>
  <c r="DJK50" i="3"/>
  <c r="DJI50" i="3"/>
  <c r="DIU50" i="3"/>
  <c r="DIS50" i="3"/>
  <c r="DIE50" i="3"/>
  <c r="DIC50" i="3"/>
  <c r="DHO50" i="3"/>
  <c r="DHM50" i="3"/>
  <c r="DGY50" i="3"/>
  <c r="DGW50" i="3"/>
  <c r="DGI50" i="3"/>
  <c r="DGG50" i="3"/>
  <c r="DFS50" i="3"/>
  <c r="DFQ50" i="3"/>
  <c r="DFC50" i="3"/>
  <c r="DFA50" i="3"/>
  <c r="DEM50" i="3"/>
  <c r="DEK50" i="3"/>
  <c r="DDW50" i="3"/>
  <c r="DDU50" i="3"/>
  <c r="DDG50" i="3"/>
  <c r="DDE50" i="3"/>
  <c r="DCQ50" i="3"/>
  <c r="DCO50" i="3"/>
  <c r="DCA50" i="3"/>
  <c r="DBY50" i="3"/>
  <c r="DBK50" i="3"/>
  <c r="DBI50" i="3"/>
  <c r="DAU50" i="3"/>
  <c r="DAS50" i="3"/>
  <c r="DAE50" i="3"/>
  <c r="DAC50" i="3"/>
  <c r="CZO50" i="3"/>
  <c r="CZM50" i="3"/>
  <c r="CYY50" i="3"/>
  <c r="CYW50" i="3"/>
  <c r="CYI50" i="3"/>
  <c r="CYG50" i="3"/>
  <c r="CXS50" i="3"/>
  <c r="CXQ50" i="3"/>
  <c r="CXC50" i="3"/>
  <c r="CXA50" i="3"/>
  <c r="CWM50" i="3"/>
  <c r="CWK50" i="3"/>
  <c r="CVW50" i="3"/>
  <c r="CVU50" i="3"/>
  <c r="CVG50" i="3"/>
  <c r="CVE50" i="3"/>
  <c r="CUQ50" i="3"/>
  <c r="CUO50" i="3"/>
  <c r="CUA50" i="3"/>
  <c r="CTY50" i="3"/>
  <c r="CTK50" i="3"/>
  <c r="CTI50" i="3"/>
  <c r="CSU50" i="3"/>
  <c r="CSS50" i="3"/>
  <c r="CSE50" i="3"/>
  <c r="CSC50" i="3"/>
  <c r="CRO50" i="3"/>
  <c r="CRM50" i="3"/>
  <c r="CQY50" i="3"/>
  <c r="CQW50" i="3"/>
  <c r="CQI50" i="3"/>
  <c r="CQG50" i="3"/>
  <c r="CPS50" i="3"/>
  <c r="CPQ50" i="3"/>
  <c r="CPC50" i="3"/>
  <c r="CPA50" i="3"/>
  <c r="COM50" i="3"/>
  <c r="COK50" i="3"/>
  <c r="CNW50" i="3"/>
  <c r="CNU50" i="3"/>
  <c r="CNG50" i="3"/>
  <c r="CNE50" i="3"/>
  <c r="CMQ50" i="3"/>
  <c r="CMO50" i="3"/>
  <c r="CMA50" i="3"/>
  <c r="CLY50" i="3"/>
  <c r="CLK50" i="3"/>
  <c r="CLI50" i="3"/>
  <c r="CKU50" i="3"/>
  <c r="CKS50" i="3"/>
  <c r="CKE50" i="3"/>
  <c r="CKC50" i="3"/>
  <c r="CJO50" i="3"/>
  <c r="CJM50" i="3"/>
  <c r="CIY50" i="3"/>
  <c r="CIW50" i="3"/>
  <c r="CII50" i="3"/>
  <c r="CIG50" i="3"/>
  <c r="CHS50" i="3"/>
  <c r="CHQ50" i="3"/>
  <c r="CHC50" i="3"/>
  <c r="CHA50" i="3"/>
  <c r="CGM50" i="3"/>
  <c r="CGK50" i="3"/>
  <c r="CFW50" i="3"/>
  <c r="CFU50" i="3"/>
  <c r="CFG50" i="3"/>
  <c r="CFE50" i="3"/>
  <c r="CEQ50" i="3"/>
  <c r="CEO50" i="3"/>
  <c r="CEA50" i="3"/>
  <c r="CDY50" i="3"/>
  <c r="CDK50" i="3"/>
  <c r="CDI50" i="3"/>
  <c r="CCU50" i="3"/>
  <c r="CCS50" i="3"/>
  <c r="CCE50" i="3"/>
  <c r="CCC50" i="3"/>
  <c r="CBO50" i="3"/>
  <c r="CBM50" i="3"/>
  <c r="CAY50" i="3"/>
  <c r="CAW50" i="3"/>
  <c r="CAI50" i="3"/>
  <c r="CAG50" i="3"/>
  <c r="BZS50" i="3"/>
  <c r="BZQ50" i="3"/>
  <c r="BZC50" i="3"/>
  <c r="BZA50" i="3"/>
  <c r="BYM50" i="3"/>
  <c r="BYK50" i="3"/>
  <c r="BXW50" i="3"/>
  <c r="BXU50" i="3"/>
  <c r="BXG50" i="3"/>
  <c r="BXE50" i="3"/>
  <c r="BWQ50" i="3"/>
  <c r="BWO50" i="3"/>
  <c r="BWA50" i="3"/>
  <c r="BVY50" i="3"/>
  <c r="BVK50" i="3"/>
  <c r="BVI50" i="3"/>
  <c r="BUU50" i="3"/>
  <c r="BUS50" i="3"/>
  <c r="BUE50" i="3"/>
  <c r="BUC50" i="3"/>
  <c r="BTO50" i="3"/>
  <c r="BTM50" i="3"/>
  <c r="BSY50" i="3"/>
  <c r="BSW50" i="3"/>
  <c r="BSI50" i="3"/>
  <c r="BSG50" i="3"/>
  <c r="BRS50" i="3"/>
  <c r="BRQ50" i="3"/>
  <c r="BRC50" i="3"/>
  <c r="BRA50" i="3"/>
  <c r="BQM50" i="3"/>
  <c r="BQK50" i="3"/>
  <c r="BPW50" i="3"/>
  <c r="BPU50" i="3"/>
  <c r="BPG50" i="3"/>
  <c r="BPE50" i="3"/>
  <c r="BOQ50" i="3"/>
  <c r="BOO50" i="3"/>
  <c r="BOA50" i="3"/>
  <c r="BNY50" i="3"/>
  <c r="BNK50" i="3"/>
  <c r="BNI50" i="3"/>
  <c r="BMU50" i="3"/>
  <c r="BMS50" i="3"/>
  <c r="BME50" i="3"/>
  <c r="BMC50" i="3"/>
  <c r="BLO50" i="3"/>
  <c r="BLM50" i="3"/>
  <c r="BKY50" i="3"/>
  <c r="BKW50" i="3"/>
  <c r="BKI50" i="3"/>
  <c r="BKG50" i="3"/>
  <c r="BJS50" i="3"/>
  <c r="BJQ50" i="3"/>
  <c r="BJC50" i="3"/>
  <c r="BJA50" i="3"/>
  <c r="BIM50" i="3"/>
  <c r="BIK50" i="3"/>
  <c r="BHW50" i="3"/>
  <c r="BHU50" i="3"/>
  <c r="BHG50" i="3"/>
  <c r="BHE50" i="3"/>
  <c r="BGQ50" i="3"/>
  <c r="BGO50" i="3"/>
  <c r="BGA50" i="3"/>
  <c r="BFY50" i="3"/>
  <c r="BFK50" i="3"/>
  <c r="BFI50" i="3"/>
  <c r="BEU50" i="3"/>
  <c r="BES50" i="3"/>
  <c r="BEE50" i="3"/>
  <c r="BEC50" i="3"/>
  <c r="BDO50" i="3"/>
  <c r="BDM50" i="3"/>
  <c r="BCY50" i="3"/>
  <c r="BCW50" i="3"/>
  <c r="BCI50" i="3"/>
  <c r="BCG50" i="3"/>
  <c r="BBS50" i="3"/>
  <c r="BBQ50" i="3"/>
  <c r="BBC50" i="3"/>
  <c r="BBA50" i="3"/>
  <c r="BAM50" i="3"/>
  <c r="BAK50" i="3"/>
  <c r="AZW50" i="3"/>
  <c r="AZU50" i="3"/>
  <c r="AZG50" i="3"/>
  <c r="AZE50" i="3"/>
  <c r="AYQ50" i="3"/>
  <c r="AYO50" i="3"/>
  <c r="AYA50" i="3"/>
  <c r="AXY50" i="3"/>
  <c r="AXK50" i="3"/>
  <c r="AXI50" i="3"/>
  <c r="AWU50" i="3"/>
  <c r="AWS50" i="3"/>
  <c r="AWE50" i="3"/>
  <c r="AWC50" i="3"/>
  <c r="AVO50" i="3"/>
  <c r="AVM50" i="3"/>
  <c r="AUY50" i="3"/>
  <c r="AUW50" i="3"/>
  <c r="AUI50" i="3"/>
  <c r="AUG50" i="3"/>
  <c r="ATS50" i="3"/>
  <c r="ATQ50" i="3"/>
  <c r="ATC50" i="3"/>
  <c r="ATA50" i="3"/>
  <c r="ASM50" i="3"/>
  <c r="ASK50" i="3"/>
  <c r="ARW50" i="3"/>
  <c r="ARU50" i="3"/>
  <c r="ARG50" i="3"/>
  <c r="ARE50" i="3"/>
  <c r="AQQ50" i="3"/>
  <c r="AQO50" i="3"/>
  <c r="AQA50" i="3"/>
  <c r="APY50" i="3"/>
  <c r="APK50" i="3"/>
  <c r="API50" i="3"/>
  <c r="AOU50" i="3"/>
  <c r="AOS50" i="3"/>
  <c r="AOE50" i="3"/>
  <c r="AOC50" i="3"/>
  <c r="ANO50" i="3"/>
  <c r="ANM50" i="3"/>
  <c r="AMY50" i="3"/>
  <c r="AMW50" i="3"/>
  <c r="AMI50" i="3"/>
  <c r="AMG50" i="3"/>
  <c r="ALS50" i="3"/>
  <c r="ALQ50" i="3"/>
  <c r="ALC50" i="3"/>
  <c r="ALA50" i="3"/>
  <c r="AKM50" i="3"/>
  <c r="AKK50" i="3"/>
  <c r="AJW50" i="3"/>
  <c r="AJU50" i="3"/>
  <c r="AJG50" i="3"/>
  <c r="AJE50" i="3"/>
  <c r="AIQ50" i="3"/>
  <c r="AIO50" i="3"/>
  <c r="AIA50" i="3"/>
  <c r="AHY50" i="3"/>
  <c r="AHK50" i="3"/>
  <c r="AHI50" i="3"/>
  <c r="AGU50" i="3"/>
  <c r="AGS50" i="3"/>
  <c r="AGE50" i="3"/>
  <c r="E50" i="3"/>
  <c r="C50" i="3"/>
  <c r="B47" i="3"/>
  <c r="B54" i="3" s="1"/>
  <c r="C46" i="3"/>
  <c r="D46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P32" i="3"/>
  <c r="C31" i="3"/>
  <c r="C30" i="3"/>
  <c r="D30" i="3" s="1"/>
  <c r="C29" i="3"/>
  <c r="D29" i="3" s="1"/>
  <c r="C28" i="3"/>
  <c r="D28" i="3" s="1"/>
  <c r="C27" i="3"/>
  <c r="D27" i="3" s="1"/>
  <c r="C26" i="3"/>
  <c r="C25" i="3"/>
  <c r="D25" i="3" s="1"/>
  <c r="C24" i="3"/>
  <c r="D24" i="3" s="1"/>
  <c r="C23" i="3"/>
  <c r="C47" i="3" s="1"/>
  <c r="C54" i="3" s="1"/>
  <c r="B21" i="3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C21" i="3" s="1"/>
  <c r="P9" i="3"/>
  <c r="D7" i="3"/>
  <c r="P6" i="3"/>
  <c r="E4" i="3"/>
  <c r="P3" i="3"/>
  <c r="E37" i="4"/>
  <c r="E36" i="4"/>
  <c r="E35" i="4"/>
  <c r="E34" i="4"/>
  <c r="B30" i="4"/>
  <c r="F26" i="4"/>
  <c r="F25" i="4"/>
  <c r="F24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G1275" i="2"/>
  <c r="G1262" i="2"/>
  <c r="G1253" i="2"/>
  <c r="G1246" i="2"/>
  <c r="G1239" i="2"/>
  <c r="G1175" i="2"/>
  <c r="G1148" i="2"/>
  <c r="G1139" i="2"/>
  <c r="G1121" i="2"/>
  <c r="G1106" i="2"/>
  <c r="G1089" i="2"/>
  <c r="G1083" i="2"/>
  <c r="G1077" i="2"/>
  <c r="G1060" i="2"/>
  <c r="G1051" i="2"/>
  <c r="G1037" i="2"/>
  <c r="G1029" i="2"/>
  <c r="G1016" i="2"/>
  <c r="G1008" i="2"/>
  <c r="G995" i="2"/>
  <c r="G986" i="2"/>
  <c r="G978" i="2"/>
  <c r="G971" i="2"/>
  <c r="G924" i="2"/>
  <c r="G908" i="2"/>
  <c r="G898" i="2"/>
  <c r="G867" i="2"/>
  <c r="G853" i="2"/>
  <c r="G848" i="2"/>
  <c r="G841" i="2"/>
  <c r="G835" i="2"/>
  <c r="G829" i="2"/>
  <c r="G824" i="2"/>
  <c r="G818" i="2"/>
  <c r="G804" i="2"/>
  <c r="G796" i="2"/>
  <c r="G763" i="2"/>
  <c r="G748" i="2"/>
  <c r="G735" i="2"/>
  <c r="G720" i="2"/>
  <c r="G682" i="2"/>
  <c r="G663" i="2"/>
  <c r="G657" i="2"/>
  <c r="G652" i="2"/>
  <c r="G646" i="2"/>
  <c r="G623" i="2"/>
  <c r="G610" i="2"/>
  <c r="G593" i="2"/>
  <c r="G585" i="2"/>
  <c r="G563" i="2"/>
  <c r="G552" i="2"/>
  <c r="G540" i="2"/>
  <c r="G531" i="2"/>
  <c r="G518" i="2"/>
  <c r="G510" i="2"/>
  <c r="G491" i="2"/>
  <c r="G477" i="2"/>
  <c r="G472" i="2"/>
  <c r="G466" i="2"/>
  <c r="G450" i="2"/>
  <c r="G404" i="2"/>
  <c r="G356" i="2"/>
  <c r="G333" i="2"/>
  <c r="G89" i="2"/>
  <c r="E51" i="3" l="1"/>
  <c r="E7" i="3"/>
  <c r="E5" i="3"/>
  <c r="F4" i="3"/>
  <c r="D8" i="3"/>
  <c r="E15" i="3"/>
  <c r="E16" i="3"/>
  <c r="E17" i="3"/>
  <c r="E18" i="3"/>
  <c r="E19" i="3"/>
  <c r="E20" i="3"/>
  <c r="E24" i="3"/>
  <c r="E25" i="3"/>
  <c r="E26" i="3"/>
  <c r="E27" i="3"/>
  <c r="E28" i="3"/>
  <c r="E29" i="3"/>
  <c r="E30" i="3"/>
  <c r="E31" i="3"/>
  <c r="E35" i="3"/>
  <c r="E36" i="3"/>
  <c r="E37" i="3"/>
  <c r="E38" i="3"/>
  <c r="E39" i="3"/>
  <c r="E40" i="3"/>
  <c r="E41" i="3"/>
  <c r="E42" i="3"/>
  <c r="P43" i="3"/>
  <c r="E46" i="3"/>
  <c r="F50" i="3"/>
  <c r="AGF50" i="3"/>
  <c r="AGV50" i="3"/>
  <c r="AHL50" i="3"/>
  <c r="AIB50" i="3"/>
  <c r="AIR50" i="3"/>
  <c r="AJH50" i="3"/>
  <c r="AJX50" i="3"/>
  <c r="AKN50" i="3"/>
  <c r="ALD50" i="3"/>
  <c r="ALT50" i="3"/>
  <c r="AMJ50" i="3"/>
  <c r="AMZ50" i="3"/>
  <c r="ANP50" i="3"/>
  <c r="AOF50" i="3"/>
  <c r="AOV50" i="3"/>
  <c r="APL50" i="3"/>
  <c r="AQB50" i="3"/>
  <c r="AQR50" i="3"/>
  <c r="ARH50" i="3"/>
  <c r="ARX50" i="3"/>
  <c r="ASN50" i="3"/>
  <c r="ATD50" i="3"/>
  <c r="ATT50" i="3"/>
  <c r="AUJ50" i="3"/>
  <c r="AUZ50" i="3"/>
  <c r="AVP50" i="3"/>
  <c r="AWF50" i="3"/>
  <c r="AWV50" i="3"/>
  <c r="AXL50" i="3"/>
  <c r="AYB50" i="3"/>
  <c r="AYR50" i="3"/>
  <c r="AZH50" i="3"/>
  <c r="AZX50" i="3"/>
  <c r="BAN50" i="3"/>
  <c r="BBD50" i="3"/>
  <c r="BBT50" i="3"/>
  <c r="BCJ50" i="3"/>
  <c r="BCZ50" i="3"/>
  <c r="BDP50" i="3"/>
  <c r="BEF50" i="3"/>
  <c r="BEV50" i="3"/>
  <c r="BFL50" i="3"/>
  <c r="BGB50" i="3"/>
  <c r="BGR50" i="3"/>
  <c r="BHH50" i="3"/>
  <c r="BHX50" i="3"/>
  <c r="BIN50" i="3"/>
  <c r="BJD50" i="3"/>
  <c r="BJT50" i="3"/>
  <c r="BKJ50" i="3"/>
  <c r="BKZ50" i="3"/>
  <c r="BLP50" i="3"/>
  <c r="BMF50" i="3"/>
  <c r="BMV50" i="3"/>
  <c r="BNL50" i="3"/>
  <c r="BOB50" i="3"/>
  <c r="BOR50" i="3"/>
  <c r="BPH50" i="3"/>
  <c r="BPX50" i="3"/>
  <c r="BQN50" i="3"/>
  <c r="BRD50" i="3"/>
  <c r="BRT50" i="3"/>
  <c r="BSJ50" i="3"/>
  <c r="BSZ50" i="3"/>
  <c r="BTP50" i="3"/>
  <c r="BUF50" i="3"/>
  <c r="BUV50" i="3"/>
  <c r="BVL50" i="3"/>
  <c r="BWB50" i="3"/>
  <c r="BWR50" i="3"/>
  <c r="BXH50" i="3"/>
  <c r="BXX50" i="3"/>
  <c r="BYN50" i="3"/>
  <c r="BZD50" i="3"/>
  <c r="BZT50" i="3"/>
  <c r="CAJ50" i="3"/>
  <c r="CAZ50" i="3"/>
  <c r="CBP50" i="3"/>
  <c r="CCF50" i="3"/>
  <c r="CCV50" i="3"/>
  <c r="CDL50" i="3"/>
  <c r="CEB50" i="3"/>
  <c r="CER50" i="3"/>
  <c r="CFH50" i="3"/>
  <c r="CFX50" i="3"/>
  <c r="CGN50" i="3"/>
  <c r="CHD50" i="3"/>
  <c r="CHT50" i="3"/>
  <c r="CIJ50" i="3"/>
  <c r="CIZ50" i="3"/>
  <c r="CJP50" i="3"/>
  <c r="CKF50" i="3"/>
  <c r="CKV50" i="3"/>
  <c r="CLL50" i="3"/>
  <c r="CMB50" i="3"/>
  <c r="CMR50" i="3"/>
  <c r="CNH50" i="3"/>
  <c r="CNX50" i="3"/>
  <c r="CON50" i="3"/>
  <c r="CPD50" i="3"/>
  <c r="CPT50" i="3"/>
  <c r="CQJ50" i="3"/>
  <c r="CQZ50" i="3"/>
  <c r="CRP50" i="3"/>
  <c r="CSF50" i="3"/>
  <c r="CSV50" i="3"/>
  <c r="CTL50" i="3"/>
  <c r="CUB50" i="3"/>
  <c r="CUR50" i="3"/>
  <c r="CVH50" i="3"/>
  <c r="CVX50" i="3"/>
  <c r="CWN50" i="3"/>
  <c r="CXD50" i="3"/>
  <c r="CXT50" i="3"/>
  <c r="CYJ50" i="3"/>
  <c r="CYZ50" i="3"/>
  <c r="CZP50" i="3"/>
  <c r="DAF50" i="3"/>
  <c r="DAV50" i="3"/>
  <c r="DBL50" i="3"/>
  <c r="DCB50" i="3"/>
  <c r="DCR50" i="3"/>
  <c r="DDH50" i="3"/>
  <c r="DDX50" i="3"/>
  <c r="DEN50" i="3"/>
  <c r="DFD50" i="3"/>
  <c r="DFT50" i="3"/>
  <c r="DGJ50" i="3"/>
  <c r="DGZ50" i="3"/>
  <c r="DHP50" i="3"/>
  <c r="DIF50" i="3"/>
  <c r="DIV50" i="3"/>
  <c r="DJL50" i="3"/>
  <c r="DKB50" i="3"/>
  <c r="DKR50" i="3"/>
  <c r="DLH50" i="3"/>
  <c r="DLX50" i="3"/>
  <c r="DMN50" i="3"/>
  <c r="DND50" i="3"/>
  <c r="DNT50" i="3"/>
  <c r="DOJ50" i="3"/>
  <c r="DOZ50" i="3"/>
  <c r="DPP50" i="3"/>
  <c r="DQF50" i="3"/>
  <c r="DQV50" i="3"/>
  <c r="DRL50" i="3"/>
  <c r="DSB50" i="3"/>
  <c r="DSR50" i="3"/>
  <c r="DTH50" i="3"/>
  <c r="DTX50" i="3"/>
  <c r="DUN50" i="3"/>
  <c r="DVD50" i="3"/>
  <c r="DVT50" i="3"/>
  <c r="DWJ50" i="3"/>
  <c r="DWZ50" i="3"/>
  <c r="DXP50" i="3"/>
  <c r="DYF50" i="3"/>
  <c r="DYV50" i="3"/>
  <c r="DZL50" i="3"/>
  <c r="EAB50" i="3"/>
  <c r="EAR50" i="3"/>
  <c r="EBH50" i="3"/>
  <c r="EBX50" i="3"/>
  <c r="ECN50" i="3"/>
  <c r="EDD50" i="3"/>
  <c r="EDT50" i="3"/>
  <c r="EEJ50" i="3"/>
  <c r="EEZ50" i="3"/>
  <c r="EFP50" i="3"/>
  <c r="EGF50" i="3"/>
  <c r="EGV50" i="3"/>
  <c r="EHL50" i="3"/>
  <c r="EIB50" i="3"/>
  <c r="EIR50" i="3"/>
  <c r="EJH50" i="3"/>
  <c r="EJX50" i="3"/>
  <c r="EKN50" i="3"/>
  <c r="ELD50" i="3"/>
  <c r="ELT50" i="3"/>
  <c r="EMJ50" i="3"/>
  <c r="EMZ50" i="3"/>
  <c r="ENP50" i="3"/>
  <c r="EOF50" i="3"/>
  <c r="EOV50" i="3"/>
  <c r="EPL50" i="3"/>
  <c r="EQB50" i="3"/>
  <c r="EQR50" i="3"/>
  <c r="ERH50" i="3"/>
  <c r="ERX50" i="3"/>
  <c r="ESN50" i="3"/>
  <c r="ETD50" i="3"/>
  <c r="ETT50" i="3"/>
  <c r="EUJ50" i="3"/>
  <c r="EUZ50" i="3"/>
  <c r="EVP50" i="3"/>
  <c r="EWF50" i="3"/>
  <c r="EWV50" i="3"/>
  <c r="EXL50" i="3"/>
  <c r="EYB50" i="3"/>
  <c r="EYR50" i="3"/>
  <c r="EZH50" i="3"/>
  <c r="EZX50" i="3"/>
  <c r="FAN50" i="3"/>
  <c r="FBD50" i="3"/>
  <c r="FBT50" i="3"/>
  <c r="FCJ50" i="3"/>
  <c r="FCZ50" i="3"/>
  <c r="FDP50" i="3"/>
  <c r="FEF50" i="3"/>
  <c r="FEV50" i="3"/>
  <c r="FFL50" i="3"/>
  <c r="FGB50" i="3"/>
  <c r="FGR50" i="3"/>
  <c r="FHH50" i="3"/>
  <c r="FHX50" i="3"/>
  <c r="FIN50" i="3"/>
  <c r="FJD50" i="3"/>
  <c r="FJT50" i="3"/>
  <c r="FKJ50" i="3"/>
  <c r="FKZ50" i="3"/>
  <c r="FLP50" i="3"/>
  <c r="FMF50" i="3"/>
  <c r="FMV50" i="3"/>
  <c r="FNL50" i="3"/>
  <c r="FOB50" i="3"/>
  <c r="FOR50" i="3"/>
  <c r="FPH50" i="3"/>
  <c r="FPX50" i="3"/>
  <c r="FQN50" i="3"/>
  <c r="FRD50" i="3"/>
  <c r="FRT50" i="3"/>
  <c r="FSJ50" i="3"/>
  <c r="FSZ50" i="3"/>
  <c r="FTP50" i="3"/>
  <c r="FUF50" i="3"/>
  <c r="FUV50" i="3"/>
  <c r="FVL50" i="3"/>
  <c r="FWB50" i="3"/>
  <c r="FWR50" i="3"/>
  <c r="FXH50" i="3"/>
  <c r="FXX50" i="3"/>
  <c r="FYN50" i="3"/>
  <c r="FZD50" i="3"/>
  <c r="FZT50" i="3"/>
  <c r="GAJ50" i="3"/>
  <c r="GAZ50" i="3"/>
  <c r="GBP50" i="3"/>
  <c r="GCF50" i="3"/>
  <c r="GCV50" i="3"/>
  <c r="GDL50" i="3"/>
  <c r="GEB50" i="3"/>
  <c r="GER50" i="3"/>
  <c r="GFH50" i="3"/>
  <c r="GFX50" i="3"/>
  <c r="GGN50" i="3"/>
  <c r="GHD50" i="3"/>
  <c r="GHT50" i="3"/>
  <c r="GIJ50" i="3"/>
  <c r="GIZ50" i="3"/>
  <c r="GJP50" i="3"/>
  <c r="GKF50" i="3"/>
  <c r="GKV50" i="3"/>
  <c r="GLL50" i="3"/>
  <c r="GMB50" i="3"/>
  <c r="GMR50" i="3"/>
  <c r="GNH50" i="3"/>
  <c r="GNX50" i="3"/>
  <c r="GON50" i="3"/>
  <c r="GPD50" i="3"/>
  <c r="GPT50" i="3"/>
  <c r="GQJ50" i="3"/>
  <c r="GQZ50" i="3"/>
  <c r="GRP50" i="3"/>
  <c r="GSF50" i="3"/>
  <c r="GSV50" i="3"/>
  <c r="GTL50" i="3"/>
  <c r="GUB50" i="3"/>
  <c r="GUR50" i="3"/>
  <c r="GVH50" i="3"/>
  <c r="GVX50" i="3"/>
  <c r="GWN50" i="3"/>
  <c r="GXD50" i="3"/>
  <c r="GXT50" i="3"/>
  <c r="GYJ50" i="3"/>
  <c r="GYZ50" i="3"/>
  <c r="GZP50" i="3"/>
  <c r="HAF50" i="3"/>
  <c r="HAV50" i="3"/>
  <c r="HBL50" i="3"/>
  <c r="HCB50" i="3"/>
  <c r="HCR50" i="3"/>
  <c r="HDH50" i="3"/>
  <c r="HDX50" i="3"/>
  <c r="HEN50" i="3"/>
  <c r="HFD50" i="3"/>
  <c r="HFT50" i="3"/>
  <c r="HGJ50" i="3"/>
  <c r="HGZ50" i="3"/>
  <c r="HHP50" i="3"/>
  <c r="HIF50" i="3"/>
  <c r="HIV50" i="3"/>
  <c r="HJL50" i="3"/>
  <c r="HKB50" i="3"/>
  <c r="HKR50" i="3"/>
  <c r="HLH50" i="3"/>
  <c r="HLX50" i="3"/>
  <c r="HMN50" i="3"/>
  <c r="HND50" i="3"/>
  <c r="HNT50" i="3"/>
  <c r="HOJ50" i="3"/>
  <c r="HOZ50" i="3"/>
  <c r="HPP50" i="3"/>
  <c r="HQF50" i="3"/>
  <c r="HQV50" i="3"/>
  <c r="HRL50" i="3"/>
  <c r="HSB50" i="3"/>
  <c r="HSR50" i="3"/>
  <c r="HTH50" i="3"/>
  <c r="HTX50" i="3"/>
  <c r="HUN50" i="3"/>
  <c r="HVD50" i="3"/>
  <c r="HVT50" i="3"/>
  <c r="HWJ50" i="3"/>
  <c r="HWZ50" i="3"/>
  <c r="HXP50" i="3"/>
  <c r="HYF50" i="3"/>
  <c r="HYV50" i="3"/>
  <c r="HZL50" i="3"/>
  <c r="IAB50" i="3"/>
  <c r="IAR50" i="3"/>
  <c r="IBH50" i="3"/>
  <c r="IBX50" i="3"/>
  <c r="ICN50" i="3"/>
  <c r="IDD50" i="3"/>
  <c r="IDT50" i="3"/>
  <c r="IEJ50" i="3"/>
  <c r="IEZ50" i="3"/>
  <c r="IFP50" i="3"/>
  <c r="IGF50" i="3"/>
  <c r="IGV50" i="3"/>
  <c r="IHL50" i="3"/>
  <c r="IIB50" i="3"/>
  <c r="IIR50" i="3"/>
  <c r="IJH50" i="3"/>
  <c r="IJX50" i="3"/>
  <c r="IKN50" i="3"/>
  <c r="ILD50" i="3"/>
  <c r="ILT50" i="3"/>
  <c r="IMJ50" i="3"/>
  <c r="IMZ50" i="3"/>
  <c r="INP50" i="3"/>
  <c r="IOF50" i="3"/>
  <c r="IOV50" i="3"/>
  <c r="IPL50" i="3"/>
  <c r="IQB50" i="3"/>
  <c r="IQR50" i="3"/>
  <c r="IRH50" i="3"/>
  <c r="IRX50" i="3"/>
  <c r="ISN50" i="3"/>
  <c r="ITD50" i="3"/>
  <c r="ITT50" i="3"/>
  <c r="IUJ50" i="3"/>
  <c r="IUZ50" i="3"/>
  <c r="IVP50" i="3"/>
  <c r="IWF50" i="3"/>
  <c r="IWV50" i="3"/>
  <c r="IXL50" i="3"/>
  <c r="IYB50" i="3"/>
  <c r="IYR50" i="3"/>
  <c r="IZH50" i="3"/>
  <c r="IZX50" i="3"/>
  <c r="JAN50" i="3"/>
  <c r="JBD50" i="3"/>
  <c r="JBT50" i="3"/>
  <c r="JCJ50" i="3"/>
  <c r="JCZ50" i="3"/>
  <c r="JDP50" i="3"/>
  <c r="JEF50" i="3"/>
  <c r="JEV50" i="3"/>
  <c r="JFL50" i="3"/>
  <c r="JGB50" i="3"/>
  <c r="JGR50" i="3"/>
  <c r="JHH50" i="3"/>
  <c r="JHX50" i="3"/>
  <c r="JIN50" i="3"/>
  <c r="JJD50" i="3"/>
  <c r="JJT50" i="3"/>
  <c r="JKJ50" i="3"/>
  <c r="JKZ50" i="3"/>
  <c r="JLP50" i="3"/>
  <c r="JMF50" i="3"/>
  <c r="JMV50" i="3"/>
  <c r="JNL50" i="3"/>
  <c r="JOB50" i="3"/>
  <c r="JOR50" i="3"/>
  <c r="JPH50" i="3"/>
  <c r="JPX50" i="3"/>
  <c r="JQN50" i="3"/>
  <c r="JRD50" i="3"/>
  <c r="JRT50" i="3"/>
  <c r="JSJ50" i="3"/>
  <c r="JSZ50" i="3"/>
  <c r="JTP50" i="3"/>
  <c r="JUF50" i="3"/>
  <c r="JUV50" i="3"/>
  <c r="JVL50" i="3"/>
  <c r="JWB50" i="3"/>
  <c r="JWR50" i="3"/>
  <c r="JXH50" i="3"/>
  <c r="JXX50" i="3"/>
  <c r="JYN50" i="3"/>
  <c r="JZD50" i="3"/>
  <c r="JZT50" i="3"/>
  <c r="KAJ50" i="3"/>
  <c r="KAZ50" i="3"/>
  <c r="KBP50" i="3"/>
  <c r="KCF50" i="3"/>
  <c r="KCV50" i="3"/>
  <c r="KDL50" i="3"/>
  <c r="KEB50" i="3"/>
  <c r="KER50" i="3"/>
  <c r="KFH50" i="3"/>
  <c r="KFX50" i="3"/>
  <c r="KGN50" i="3"/>
  <c r="KHD50" i="3"/>
  <c r="KHT50" i="3"/>
  <c r="KIJ50" i="3"/>
  <c r="KIZ50" i="3"/>
  <c r="KJP50" i="3"/>
  <c r="KKF50" i="3"/>
  <c r="KKV50" i="3"/>
  <c r="KLL50" i="3"/>
  <c r="KMB50" i="3"/>
  <c r="KMR50" i="3"/>
  <c r="KNH50" i="3"/>
  <c r="KNX50" i="3"/>
  <c r="KON50" i="3"/>
  <c r="KPD50" i="3"/>
  <c r="KPT50" i="3"/>
  <c r="KQJ50" i="3"/>
  <c r="KQZ50" i="3"/>
  <c r="KRP50" i="3"/>
  <c r="KSF50" i="3"/>
  <c r="KSV50" i="3"/>
  <c r="KTL50" i="3"/>
  <c r="KUB50" i="3"/>
  <c r="KUR50" i="3"/>
  <c r="KVH50" i="3"/>
  <c r="KVX50" i="3"/>
  <c r="KWN50" i="3"/>
  <c r="KXD50" i="3"/>
  <c r="KXT50" i="3"/>
  <c r="KYJ50" i="3"/>
  <c r="KYZ50" i="3"/>
  <c r="KZP50" i="3"/>
  <c r="LAF50" i="3"/>
  <c r="LAV50" i="3"/>
  <c r="LBL50" i="3"/>
  <c r="LCB50" i="3"/>
  <c r="LCR50" i="3"/>
  <c r="LDH50" i="3"/>
  <c r="LDX50" i="3"/>
  <c r="LEN50" i="3"/>
  <c r="LFD50" i="3"/>
  <c r="LFT50" i="3"/>
  <c r="LGJ50" i="3"/>
  <c r="LGZ50" i="3"/>
  <c r="LHP50" i="3"/>
  <c r="LIF50" i="3"/>
  <c r="LIV50" i="3"/>
  <c r="LJL50" i="3"/>
  <c r="LKB50" i="3"/>
  <c r="LKR50" i="3"/>
  <c r="LLH50" i="3"/>
  <c r="LLX50" i="3"/>
  <c r="LMN50" i="3"/>
  <c r="LND50" i="3"/>
  <c r="LNT50" i="3"/>
  <c r="LOJ50" i="3"/>
  <c r="LOZ50" i="3"/>
  <c r="LPP50" i="3"/>
  <c r="LQF50" i="3"/>
  <c r="LQV50" i="3"/>
  <c r="LRL50" i="3"/>
  <c r="LSB50" i="3"/>
  <c r="LSR50" i="3"/>
  <c r="LTH50" i="3"/>
  <c r="LTX50" i="3"/>
  <c r="LUN50" i="3"/>
  <c r="LVD50" i="3"/>
  <c r="LVT50" i="3"/>
  <c r="LWJ50" i="3"/>
  <c r="LWZ50" i="3"/>
  <c r="LXP50" i="3"/>
  <c r="LYF50" i="3"/>
  <c r="LYV50" i="3"/>
  <c r="LZL50" i="3"/>
  <c r="MAB50" i="3"/>
  <c r="MAR50" i="3"/>
  <c r="MBH50" i="3"/>
  <c r="MBX50" i="3"/>
  <c r="MCN50" i="3"/>
  <c r="MDD50" i="3"/>
  <c r="MDT50" i="3"/>
  <c r="MEJ50" i="3"/>
  <c r="MEZ50" i="3"/>
  <c r="MFP50" i="3"/>
  <c r="MGF50" i="3"/>
  <c r="MGV50" i="3"/>
  <c r="MHL50" i="3"/>
  <c r="MIB50" i="3"/>
  <c r="MIR50" i="3"/>
  <c r="MJH50" i="3"/>
  <c r="MJX50" i="3"/>
  <c r="MKN50" i="3"/>
  <c r="MLD50" i="3"/>
  <c r="MLT50" i="3"/>
  <c r="MMJ50" i="3"/>
  <c r="MMZ50" i="3"/>
  <c r="MNP50" i="3"/>
  <c r="MOF50" i="3"/>
  <c r="MOV50" i="3"/>
  <c r="MPL50" i="3"/>
  <c r="MQB50" i="3"/>
  <c r="MQR50" i="3"/>
  <c r="MRH50" i="3"/>
  <c r="MRX50" i="3"/>
  <c r="MSN50" i="3"/>
  <c r="MTD50" i="3"/>
  <c r="MTT50" i="3"/>
  <c r="MUJ50" i="3"/>
  <c r="MUZ50" i="3"/>
  <c r="MVP50" i="3"/>
  <c r="MWF50" i="3"/>
  <c r="MWV50" i="3"/>
  <c r="MXL50" i="3"/>
  <c r="MYB50" i="3"/>
  <c r="MYR50" i="3"/>
  <c r="MZH50" i="3"/>
  <c r="MZX50" i="3"/>
  <c r="NAN50" i="3"/>
  <c r="NBD50" i="3"/>
  <c r="NBT50" i="3"/>
  <c r="NCJ50" i="3"/>
  <c r="NCZ50" i="3"/>
  <c r="NDP50" i="3"/>
  <c r="NEF50" i="3"/>
  <c r="NEV50" i="3"/>
  <c r="NFL50" i="3"/>
  <c r="NGB50" i="3"/>
  <c r="NGR50" i="3"/>
  <c r="NHH50" i="3"/>
  <c r="NHX50" i="3"/>
  <c r="NIN50" i="3"/>
  <c r="NJD50" i="3"/>
  <c r="NJT50" i="3"/>
  <c r="NKJ50" i="3"/>
  <c r="NKZ50" i="3"/>
  <c r="NLP50" i="3"/>
  <c r="NMF50" i="3"/>
  <c r="NMV50" i="3"/>
  <c r="NNL50" i="3"/>
  <c r="NOB50" i="3"/>
  <c r="NOR50" i="3"/>
  <c r="NPH50" i="3"/>
  <c r="NPX50" i="3"/>
  <c r="NQN50" i="3"/>
  <c r="NRD50" i="3"/>
  <c r="NRT50" i="3"/>
  <c r="NSJ50" i="3"/>
  <c r="NSZ50" i="3"/>
  <c r="NTP50" i="3"/>
  <c r="NUF50" i="3"/>
  <c r="NUV50" i="3"/>
  <c r="NVL50" i="3"/>
  <c r="NWB50" i="3"/>
  <c r="NWR50" i="3"/>
  <c r="NXH50" i="3"/>
  <c r="NXX50" i="3"/>
  <c r="NYN50" i="3"/>
  <c r="NZD50" i="3"/>
  <c r="NZT50" i="3"/>
  <c r="OAJ50" i="3"/>
  <c r="OAZ50" i="3"/>
  <c r="OBP50" i="3"/>
  <c r="OCF50" i="3"/>
  <c r="OCV50" i="3"/>
  <c r="ODL50" i="3"/>
  <c r="OEB50" i="3"/>
  <c r="OER50" i="3"/>
  <c r="OFH50" i="3"/>
  <c r="OFX50" i="3"/>
  <c r="OGN50" i="3"/>
  <c r="OHD50" i="3"/>
  <c r="OHT50" i="3"/>
  <c r="OIJ50" i="3"/>
  <c r="OIZ50" i="3"/>
  <c r="OJP50" i="3"/>
  <c r="OKF50" i="3"/>
  <c r="OKV50" i="3"/>
  <c r="OLL50" i="3"/>
  <c r="OMB50" i="3"/>
  <c r="OMR50" i="3"/>
  <c r="ONH50" i="3"/>
  <c r="ONX50" i="3"/>
  <c r="OON50" i="3"/>
  <c r="OPD50" i="3"/>
  <c r="OPT50" i="3"/>
  <c r="OQJ50" i="3"/>
  <c r="OQZ50" i="3"/>
  <c r="ORP50" i="3"/>
  <c r="OSF50" i="3"/>
  <c r="OSV50" i="3"/>
  <c r="OTL50" i="3"/>
  <c r="OUB50" i="3"/>
  <c r="OUR50" i="3"/>
  <c r="OVH50" i="3"/>
  <c r="OVX50" i="3"/>
  <c r="OWN50" i="3"/>
  <c r="OXD50" i="3"/>
  <c r="OXT50" i="3"/>
  <c r="OYJ50" i="3"/>
  <c r="OYZ50" i="3"/>
  <c r="OZP50" i="3"/>
  <c r="PAF50" i="3"/>
  <c r="PAV50" i="3"/>
  <c r="PBL50" i="3"/>
  <c r="PCB50" i="3"/>
  <c r="PCR50" i="3"/>
  <c r="PDH50" i="3"/>
  <c r="PDX50" i="3"/>
  <c r="PEN50" i="3"/>
  <c r="PFD50" i="3"/>
  <c r="PFT50" i="3"/>
  <c r="PGJ50" i="3"/>
  <c r="PGZ50" i="3"/>
  <c r="PHP50" i="3"/>
  <c r="PIF50" i="3"/>
  <c r="PIV50" i="3"/>
  <c r="PJL50" i="3"/>
  <c r="PKB50" i="3"/>
  <c r="PKR50" i="3"/>
  <c r="PLH50" i="3"/>
  <c r="PLX50" i="3"/>
  <c r="PMN50" i="3"/>
  <c r="PND50" i="3"/>
  <c r="PNT50" i="3"/>
  <c r="POJ50" i="3"/>
  <c r="POZ50" i="3"/>
  <c r="PPP50" i="3"/>
  <c r="PQF50" i="3"/>
  <c r="PQV50" i="3"/>
  <c r="PRL50" i="3"/>
  <c r="PSB50" i="3"/>
  <c r="PSR50" i="3"/>
  <c r="PTH50" i="3"/>
  <c r="PTX50" i="3"/>
  <c r="PUN50" i="3"/>
  <c r="PVD50" i="3"/>
  <c r="PVT50" i="3"/>
  <c r="PWJ50" i="3"/>
  <c r="PWZ50" i="3"/>
  <c r="PXP50" i="3"/>
  <c r="PYF50" i="3"/>
  <c r="PYV50" i="3"/>
  <c r="PZL50" i="3"/>
  <c r="QAB50" i="3"/>
  <c r="QAR50" i="3"/>
  <c r="QBH50" i="3"/>
  <c r="QBX50" i="3"/>
  <c r="QCN50" i="3"/>
  <c r="QDD50" i="3"/>
  <c r="QDT50" i="3"/>
  <c r="QEJ50" i="3"/>
  <c r="QEZ50" i="3"/>
  <c r="QFP50" i="3"/>
  <c r="QGF50" i="3"/>
  <c r="QGV50" i="3"/>
  <c r="QHL50" i="3"/>
  <c r="QIB50" i="3"/>
  <c r="QIR50" i="3"/>
  <c r="QJH50" i="3"/>
  <c r="QJX50" i="3"/>
  <c r="QKN50" i="3"/>
  <c r="QLD50" i="3"/>
  <c r="QLT50" i="3"/>
  <c r="QMJ50" i="3"/>
  <c r="QMZ50" i="3"/>
  <c r="QNP50" i="3"/>
  <c r="QOF50" i="3"/>
  <c r="QOV50" i="3"/>
  <c r="QPL50" i="3"/>
  <c r="QQB50" i="3"/>
  <c r="QQR50" i="3"/>
  <c r="QRH50" i="3"/>
  <c r="QRX50" i="3"/>
  <c r="QSN50" i="3"/>
  <c r="QTD50" i="3"/>
  <c r="QTT50" i="3"/>
  <c r="QUJ50" i="3"/>
  <c r="QUZ50" i="3"/>
  <c r="QVP50" i="3"/>
  <c r="QWF50" i="3"/>
  <c r="QWV50" i="3"/>
  <c r="QXL50" i="3"/>
  <c r="QYB50" i="3"/>
  <c r="QYR50" i="3"/>
  <c r="QZH50" i="3"/>
  <c r="QZX50" i="3"/>
  <c r="RAN50" i="3"/>
  <c r="RBD50" i="3"/>
  <c r="RBT50" i="3"/>
  <c r="RCJ50" i="3"/>
  <c r="RCZ50" i="3"/>
  <c r="RDP50" i="3"/>
  <c r="REF50" i="3"/>
  <c r="REV50" i="3"/>
  <c r="RFL50" i="3"/>
  <c r="RGB50" i="3"/>
  <c r="RGR50" i="3"/>
  <c r="RHH50" i="3"/>
  <c r="RHX50" i="3"/>
  <c r="RIN50" i="3"/>
  <c r="RJD50" i="3"/>
  <c r="RJT50" i="3"/>
  <c r="RKJ50" i="3"/>
  <c r="RKZ50" i="3"/>
  <c r="RLP50" i="3"/>
  <c r="RMF50" i="3"/>
  <c r="RMV50" i="3"/>
  <c r="RNL50" i="3"/>
  <c r="ROB50" i="3"/>
  <c r="ROR50" i="3"/>
  <c r="RPH50" i="3"/>
  <c r="RPX50" i="3"/>
  <c r="RQN50" i="3"/>
  <c r="RRD50" i="3"/>
  <c r="RRT50" i="3"/>
  <c r="RSJ50" i="3"/>
  <c r="RSZ50" i="3"/>
  <c r="RTP50" i="3"/>
  <c r="RUF50" i="3"/>
  <c r="RUV50" i="3"/>
  <c r="RVL50" i="3"/>
  <c r="RWB50" i="3"/>
  <c r="RWR50" i="3"/>
  <c r="RXH50" i="3"/>
  <c r="RXX50" i="3"/>
  <c r="RYN50" i="3"/>
  <c r="RZD50" i="3"/>
  <c r="RZT50" i="3"/>
  <c r="SAJ50" i="3"/>
  <c r="SAZ50" i="3"/>
  <c r="SBP50" i="3"/>
  <c r="SCF50" i="3"/>
  <c r="SCV50" i="3"/>
  <c r="SDL50" i="3"/>
  <c r="SEB50" i="3"/>
  <c r="SER50" i="3"/>
  <c r="SFH50" i="3"/>
  <c r="SFX50" i="3"/>
  <c r="SGN50" i="3"/>
  <c r="SHD50" i="3"/>
  <c r="SHT50" i="3"/>
  <c r="SIJ50" i="3"/>
  <c r="SIZ50" i="3"/>
  <c r="SJP50" i="3"/>
  <c r="SKF50" i="3"/>
  <c r="SKV50" i="3"/>
  <c r="SLL50" i="3"/>
  <c r="SMB50" i="3"/>
  <c r="SMR50" i="3"/>
  <c r="SNH50" i="3"/>
  <c r="SNX50" i="3"/>
  <c r="SON50" i="3"/>
  <c r="SPD50" i="3"/>
  <c r="SPT50" i="3"/>
  <c r="SQJ50" i="3"/>
  <c r="SQZ50" i="3"/>
  <c r="SRP50" i="3"/>
  <c r="SSF50" i="3"/>
  <c r="SSV50" i="3"/>
  <c r="STL50" i="3"/>
  <c r="SUB50" i="3"/>
  <c r="SUR50" i="3"/>
  <c r="SVH50" i="3"/>
  <c r="SVX50" i="3"/>
  <c r="SWN50" i="3"/>
  <c r="SXD50" i="3"/>
  <c r="SXT50" i="3"/>
  <c r="SYJ50" i="3"/>
  <c r="SYZ50" i="3"/>
  <c r="SZP50" i="3"/>
  <c r="TAF50" i="3"/>
  <c r="TAV50" i="3"/>
  <c r="TBL50" i="3"/>
  <c r="TCB50" i="3"/>
  <c r="TCR50" i="3"/>
  <c r="TDH50" i="3"/>
  <c r="TDX50" i="3"/>
  <c r="TEN50" i="3"/>
  <c r="TFD50" i="3"/>
  <c r="TFT50" i="3"/>
  <c r="TGJ50" i="3"/>
  <c r="TGZ50" i="3"/>
  <c r="THP50" i="3"/>
  <c r="TIF50" i="3"/>
  <c r="TIV50" i="3"/>
  <c r="TJL50" i="3"/>
  <c r="TKB50" i="3"/>
  <c r="TKR50" i="3"/>
  <c r="TLH50" i="3"/>
  <c r="TLX50" i="3"/>
  <c r="TMN50" i="3"/>
  <c r="TND50" i="3"/>
  <c r="TNT50" i="3"/>
  <c r="TOJ50" i="3"/>
  <c r="TOZ50" i="3"/>
  <c r="TPP50" i="3"/>
  <c r="TQF50" i="3"/>
  <c r="TQV50" i="3"/>
  <c r="TRL50" i="3"/>
  <c r="TSB50" i="3"/>
  <c r="TSR50" i="3"/>
  <c r="TTH50" i="3"/>
  <c r="TTX50" i="3"/>
  <c r="TUN50" i="3"/>
  <c r="TVD50" i="3"/>
  <c r="TVT50" i="3"/>
  <c r="TWJ50" i="3"/>
  <c r="TWZ50" i="3"/>
  <c r="TXP50" i="3"/>
  <c r="TYF50" i="3"/>
  <c r="TYV50" i="3"/>
  <c r="TZL50" i="3"/>
  <c r="UAB50" i="3"/>
  <c r="UAR50" i="3"/>
  <c r="UBH50" i="3"/>
  <c r="UBX50" i="3"/>
  <c r="UCN50" i="3"/>
  <c r="UDD50" i="3"/>
  <c r="UDT50" i="3"/>
  <c r="UEJ50" i="3"/>
  <c r="UEZ50" i="3"/>
  <c r="UFP50" i="3"/>
  <c r="UGF50" i="3"/>
  <c r="UGV50" i="3"/>
  <c r="UHL50" i="3"/>
  <c r="UIB50" i="3"/>
  <c r="UIR50" i="3"/>
  <c r="UJH50" i="3"/>
  <c r="UJX50" i="3"/>
  <c r="UKN50" i="3"/>
  <c r="ULD50" i="3"/>
  <c r="ULT50" i="3"/>
  <c r="UMJ50" i="3"/>
  <c r="UMZ50" i="3"/>
  <c r="UNP50" i="3"/>
  <c r="UOF50" i="3"/>
  <c r="UOV50" i="3"/>
  <c r="UPL50" i="3"/>
  <c r="UQB50" i="3"/>
  <c r="UQR50" i="3"/>
  <c r="URH50" i="3"/>
  <c r="URX50" i="3"/>
  <c r="USN50" i="3"/>
  <c r="UTD50" i="3"/>
  <c r="UTT50" i="3"/>
  <c r="UUJ50" i="3"/>
  <c r="UUZ50" i="3"/>
  <c r="UVP50" i="3"/>
  <c r="UWF50" i="3"/>
  <c r="UWV50" i="3"/>
  <c r="UXL50" i="3"/>
  <c r="UYB50" i="3"/>
  <c r="UYR50" i="3"/>
  <c r="UZH50" i="3"/>
  <c r="UZX50" i="3"/>
  <c r="VAN50" i="3"/>
  <c r="VBD50" i="3"/>
  <c r="VBT50" i="3"/>
  <c r="VCJ50" i="3"/>
  <c r="VCZ50" i="3"/>
  <c r="VDP50" i="3"/>
  <c r="VEF50" i="3"/>
  <c r="VEV50" i="3"/>
  <c r="VFL50" i="3"/>
  <c r="VGB50" i="3"/>
  <c r="VGR50" i="3"/>
  <c r="VHH50" i="3"/>
  <c r="VHX50" i="3"/>
  <c r="VIN50" i="3"/>
  <c r="VJD50" i="3"/>
  <c r="VJT50" i="3"/>
  <c r="VKJ50" i="3"/>
  <c r="VKZ50" i="3"/>
  <c r="VLP50" i="3"/>
  <c r="VMF50" i="3"/>
  <c r="VMV50" i="3"/>
  <c r="VNL50" i="3"/>
  <c r="VOB50" i="3"/>
  <c r="VOR50" i="3"/>
  <c r="VPH50" i="3"/>
  <c r="VPX50" i="3"/>
  <c r="VQN50" i="3"/>
  <c r="VRD50" i="3"/>
  <c r="VRT50" i="3"/>
  <c r="VSJ50" i="3"/>
  <c r="VSZ50" i="3"/>
  <c r="VTP50" i="3"/>
  <c r="VUF50" i="3"/>
  <c r="VUV50" i="3"/>
  <c r="VVL50" i="3"/>
  <c r="VWB50" i="3"/>
  <c r="VWR50" i="3"/>
  <c r="VXH50" i="3"/>
  <c r="VXX50" i="3"/>
  <c r="VYN50" i="3"/>
  <c r="VZD50" i="3"/>
  <c r="VZT50" i="3"/>
  <c r="WAJ50" i="3"/>
  <c r="WAZ50" i="3"/>
  <c r="WBP50" i="3"/>
  <c r="WCF50" i="3"/>
  <c r="WCV50" i="3"/>
  <c r="WDL50" i="3"/>
  <c r="WEB50" i="3"/>
  <c r="WER50" i="3"/>
  <c r="WFH50" i="3"/>
  <c r="WFX50" i="3"/>
  <c r="WGN50" i="3"/>
  <c r="WHD50" i="3"/>
  <c r="WHT50" i="3"/>
  <c r="WIJ50" i="3"/>
  <c r="WIZ50" i="3"/>
  <c r="WJP50" i="3"/>
  <c r="WKF50" i="3"/>
  <c r="WKV50" i="3"/>
  <c r="WLL50" i="3"/>
  <c r="WMB50" i="3"/>
  <c r="WMR50" i="3"/>
  <c r="WNH50" i="3"/>
  <c r="WNX50" i="3"/>
  <c r="WON50" i="3"/>
  <c r="WPD50" i="3"/>
  <c r="WPT50" i="3"/>
  <c r="WQJ50" i="3"/>
  <c r="WQZ50" i="3"/>
  <c r="WRP50" i="3"/>
  <c r="WSF50" i="3"/>
  <c r="WSV50" i="3"/>
  <c r="WTL50" i="3"/>
  <c r="WUB50" i="3"/>
  <c r="WUR50" i="3"/>
  <c r="WVH50" i="3"/>
  <c r="WVX50" i="3"/>
  <c r="WWN50" i="3"/>
  <c r="WXD50" i="3"/>
  <c r="WXT50" i="3"/>
  <c r="WYJ50" i="3"/>
  <c r="WYZ50" i="3"/>
  <c r="WZP50" i="3"/>
  <c r="XAF50" i="3"/>
  <c r="XAV50" i="3"/>
  <c r="XBL50" i="3"/>
  <c r="D54" i="3"/>
  <c r="E52" i="3"/>
  <c r="AGP52" i="3"/>
  <c r="AGE52" i="3"/>
  <c r="AGF52" i="3" s="1"/>
  <c r="AGG52" i="3" s="1"/>
  <c r="AGH52" i="3" s="1"/>
  <c r="AGI52" i="3" s="1"/>
  <c r="AGJ52" i="3" s="1"/>
  <c r="AGK52" i="3" s="1"/>
  <c r="AGL52" i="3" s="1"/>
  <c r="AGM52" i="3" s="1"/>
  <c r="AGN52" i="3" s="1"/>
  <c r="AGO52" i="3" s="1"/>
  <c r="AGU52" i="3"/>
  <c r="AHK52" i="3"/>
  <c r="AIA52" i="3"/>
  <c r="AIQ52" i="3"/>
  <c r="AJG52" i="3"/>
  <c r="AJW52" i="3"/>
  <c r="AKM52" i="3"/>
  <c r="ALC52" i="3"/>
  <c r="ALS52" i="3"/>
  <c r="AMI52" i="3"/>
  <c r="AMY52" i="3"/>
  <c r="ANO52" i="3"/>
  <c r="AOE52" i="3"/>
  <c r="AOU52" i="3"/>
  <c r="APK52" i="3"/>
  <c r="AQA52" i="3"/>
  <c r="AQQ52" i="3"/>
  <c r="ARG52" i="3"/>
  <c r="ARW52" i="3"/>
  <c r="ASM52" i="3"/>
  <c r="ATC52" i="3"/>
  <c r="ATS52" i="3"/>
  <c r="AUI52" i="3"/>
  <c r="AUY52" i="3"/>
  <c r="AVO52" i="3"/>
  <c r="AWE52" i="3"/>
  <c r="AWU52" i="3"/>
  <c r="AXK52" i="3"/>
  <c r="AYA52" i="3"/>
  <c r="AYQ52" i="3"/>
  <c r="AZG52" i="3"/>
  <c r="AZW52" i="3"/>
  <c r="BAM52" i="3"/>
  <c r="BBC52" i="3"/>
  <c r="BBS52" i="3"/>
  <c r="BCI52" i="3"/>
  <c r="BCY52" i="3"/>
  <c r="BDO52" i="3"/>
  <c r="BEE52" i="3"/>
  <c r="BEU52" i="3"/>
  <c r="BFK52" i="3"/>
  <c r="BGA52" i="3"/>
  <c r="BGQ52" i="3"/>
  <c r="BHG52" i="3"/>
  <c r="BHW52" i="3"/>
  <c r="BIM52" i="3"/>
  <c r="BJC52" i="3"/>
  <c r="BJS52" i="3"/>
  <c r="BKI52" i="3"/>
  <c r="BKY52" i="3"/>
  <c r="BLO52" i="3"/>
  <c r="BME52" i="3"/>
  <c r="BMU52" i="3"/>
  <c r="BNK52" i="3"/>
  <c r="BOA52" i="3"/>
  <c r="BOQ52" i="3"/>
  <c r="BPG52" i="3"/>
  <c r="BPW52" i="3"/>
  <c r="BQM52" i="3"/>
  <c r="BRC52" i="3"/>
  <c r="BRS52" i="3"/>
  <c r="BSI52" i="3"/>
  <c r="BSY52" i="3"/>
  <c r="BTO52" i="3"/>
  <c r="BUE52" i="3"/>
  <c r="BUU52" i="3"/>
  <c r="BVK52" i="3"/>
  <c r="BWA52" i="3"/>
  <c r="BWQ52" i="3"/>
  <c r="BXG52" i="3"/>
  <c r="BXW52" i="3"/>
  <c r="BYM52" i="3"/>
  <c r="BZC52" i="3"/>
  <c r="BZS52" i="3"/>
  <c r="CAI52" i="3"/>
  <c r="CAY52" i="3"/>
  <c r="CBO52" i="3"/>
  <c r="CCE52" i="3"/>
  <c r="CCU52" i="3"/>
  <c r="CDK52" i="3"/>
  <c r="CEA52" i="3"/>
  <c r="CEQ52" i="3"/>
  <c r="CFG52" i="3"/>
  <c r="CFW52" i="3"/>
  <c r="CGM52" i="3"/>
  <c r="CHC52" i="3"/>
  <c r="CHS52" i="3"/>
  <c r="CII52" i="3"/>
  <c r="CIY52" i="3"/>
  <c r="CJO52" i="3"/>
  <c r="CKE52" i="3"/>
  <c r="CKU52" i="3"/>
  <c r="CLK52" i="3"/>
  <c r="CMA52" i="3"/>
  <c r="CMQ52" i="3"/>
  <c r="CNG52" i="3"/>
  <c r="CNW52" i="3"/>
  <c r="COM52" i="3"/>
  <c r="CPC52" i="3"/>
  <c r="CPS52" i="3"/>
  <c r="CQI52" i="3"/>
  <c r="CQY52" i="3"/>
  <c r="CRO52" i="3"/>
  <c r="CSE52" i="3"/>
  <c r="CSU52" i="3"/>
  <c r="CTK52" i="3"/>
  <c r="CUA52" i="3"/>
  <c r="CUQ52" i="3"/>
  <c r="CVG52" i="3"/>
  <c r="CVW52" i="3"/>
  <c r="CWM52" i="3"/>
  <c r="CXC52" i="3"/>
  <c r="CXS52" i="3"/>
  <c r="CYI52" i="3"/>
  <c r="CYY52" i="3"/>
  <c r="CZO52" i="3"/>
  <c r="DAE52" i="3"/>
  <c r="DAU52" i="3"/>
  <c r="DBK52" i="3"/>
  <c r="DCA52" i="3"/>
  <c r="DCQ52" i="3"/>
  <c r="DDG52" i="3"/>
  <c r="DDW52" i="3"/>
  <c r="DEM52" i="3"/>
  <c r="DFC52" i="3"/>
  <c r="DFS52" i="3"/>
  <c r="DGI52" i="3"/>
  <c r="DGY52" i="3"/>
  <c r="DHO52" i="3"/>
  <c r="DIE52" i="3"/>
  <c r="DIU52" i="3"/>
  <c r="DJK52" i="3"/>
  <c r="DKA52" i="3"/>
  <c r="DKQ52" i="3"/>
  <c r="DLG52" i="3"/>
  <c r="DLW52" i="3"/>
  <c r="DMM52" i="3"/>
  <c r="DNC52" i="3"/>
  <c r="DNS52" i="3"/>
  <c r="DOI52" i="3"/>
  <c r="DOY52" i="3"/>
  <c r="DPO52" i="3"/>
  <c r="DQE52" i="3"/>
  <c r="DQU52" i="3"/>
  <c r="DRK52" i="3"/>
  <c r="DSA52" i="3"/>
  <c r="DSQ52" i="3"/>
  <c r="DTG52" i="3"/>
  <c r="DTW52" i="3"/>
  <c r="DUM52" i="3"/>
  <c r="DVC52" i="3"/>
  <c r="DVS52" i="3"/>
  <c r="DWI52" i="3"/>
  <c r="DWY52" i="3"/>
  <c r="DXO52" i="3"/>
  <c r="DYE52" i="3"/>
  <c r="DYU52" i="3"/>
  <c r="DZK52" i="3"/>
  <c r="EAA52" i="3"/>
  <c r="EAQ52" i="3"/>
  <c r="EBG52" i="3"/>
  <c r="EBW52" i="3"/>
  <c r="ECM52" i="3"/>
  <c r="EDC52" i="3"/>
  <c r="EDS52" i="3"/>
  <c r="EEI52" i="3"/>
  <c r="EEY52" i="3"/>
  <c r="EFO52" i="3"/>
  <c r="EGE52" i="3"/>
  <c r="EGU52" i="3"/>
  <c r="EHK52" i="3"/>
  <c r="EIA52" i="3"/>
  <c r="EIQ52" i="3"/>
  <c r="EJG52" i="3"/>
  <c r="EJW52" i="3"/>
  <c r="EKM52" i="3"/>
  <c r="ELC52" i="3"/>
  <c r="ELS52" i="3"/>
  <c r="EMI52" i="3"/>
  <c r="EMY52" i="3"/>
  <c r="ENO52" i="3"/>
  <c r="EOE52" i="3"/>
  <c r="EOU52" i="3"/>
  <c r="EPK52" i="3"/>
  <c r="EQA52" i="3"/>
  <c r="EQQ52" i="3"/>
  <c r="ERG52" i="3"/>
  <c r="ERW52" i="3"/>
  <c r="ESM52" i="3"/>
  <c r="ETC52" i="3"/>
  <c r="ETS52" i="3"/>
  <c r="EUI52" i="3"/>
  <c r="EUY52" i="3"/>
  <c r="EVO52" i="3"/>
  <c r="EWE52" i="3"/>
  <c r="EWU52" i="3"/>
  <c r="EXK52" i="3"/>
  <c r="EYA52" i="3"/>
  <c r="EYQ52" i="3"/>
  <c r="EZG52" i="3"/>
  <c r="EZW52" i="3"/>
  <c r="FAM52" i="3"/>
  <c r="FBC52" i="3"/>
  <c r="FBS52" i="3"/>
  <c r="FCI52" i="3"/>
  <c r="FCY52" i="3"/>
  <c r="FDO52" i="3"/>
  <c r="FEE52" i="3"/>
  <c r="FEU52" i="3"/>
  <c r="FFK52" i="3"/>
  <c r="FGA52" i="3"/>
  <c r="FGQ52" i="3"/>
  <c r="FHG52" i="3"/>
  <c r="FHW52" i="3"/>
  <c r="FIM52" i="3"/>
  <c r="FJC52" i="3"/>
  <c r="FJS52" i="3"/>
  <c r="FKI52" i="3"/>
  <c r="FKY52" i="3"/>
  <c r="FLO52" i="3"/>
  <c r="FME52" i="3"/>
  <c r="FMU52" i="3"/>
  <c r="FNK52" i="3"/>
  <c r="FOA52" i="3"/>
  <c r="FOQ52" i="3"/>
  <c r="FPG52" i="3"/>
  <c r="FPW52" i="3"/>
  <c r="FQM52" i="3"/>
  <c r="FRC52" i="3"/>
  <c r="FRS52" i="3"/>
  <c r="FSI52" i="3"/>
  <c r="FSY52" i="3"/>
  <c r="FTO52" i="3"/>
  <c r="FUE52" i="3"/>
  <c r="FUU52" i="3"/>
  <c r="FVK52" i="3"/>
  <c r="FWA52" i="3"/>
  <c r="FWQ52" i="3"/>
  <c r="FXG52" i="3"/>
  <c r="FXW52" i="3"/>
  <c r="FYM52" i="3"/>
  <c r="FZC52" i="3"/>
  <c r="FZS52" i="3"/>
  <c r="GAI52" i="3"/>
  <c r="GAY52" i="3"/>
  <c r="GBO52" i="3"/>
  <c r="GCE52" i="3"/>
  <c r="GCU52" i="3"/>
  <c r="GDK52" i="3"/>
  <c r="GEA52" i="3"/>
  <c r="GEQ52" i="3"/>
  <c r="GFG52" i="3"/>
  <c r="GFW52" i="3"/>
  <c r="GGM52" i="3"/>
  <c r="GHC52" i="3"/>
  <c r="GHS52" i="3"/>
  <c r="GII52" i="3"/>
  <c r="GIY52" i="3"/>
  <c r="GJO52" i="3"/>
  <c r="GKE52" i="3"/>
  <c r="GKU52" i="3"/>
  <c r="GLK52" i="3"/>
  <c r="GMA52" i="3"/>
  <c r="GMQ52" i="3"/>
  <c r="GNG52" i="3"/>
  <c r="GNW52" i="3"/>
  <c r="GOM52" i="3"/>
  <c r="GPC52" i="3"/>
  <c r="GPS52" i="3"/>
  <c r="GQI52" i="3"/>
  <c r="GQY52" i="3"/>
  <c r="GRO52" i="3"/>
  <c r="GSE52" i="3"/>
  <c r="GSU52" i="3"/>
  <c r="GTK52" i="3"/>
  <c r="GUA52" i="3"/>
  <c r="GUQ52" i="3"/>
  <c r="GVG52" i="3"/>
  <c r="GVW52" i="3"/>
  <c r="GWM52" i="3"/>
  <c r="GXC52" i="3"/>
  <c r="GXS52" i="3"/>
  <c r="GYI52" i="3"/>
  <c r="GYY52" i="3"/>
  <c r="GZO52" i="3"/>
  <c r="HAE52" i="3"/>
  <c r="HAU52" i="3"/>
  <c r="HBK52" i="3"/>
  <c r="HCA52" i="3"/>
  <c r="HCQ52" i="3"/>
  <c r="HDG52" i="3"/>
  <c r="HDW52" i="3"/>
  <c r="HEM52" i="3"/>
  <c r="HFC52" i="3"/>
  <c r="HFS52" i="3"/>
  <c r="HGI52" i="3"/>
  <c r="HGY52" i="3"/>
  <c r="HHO52" i="3"/>
  <c r="HIE52" i="3"/>
  <c r="HIU52" i="3"/>
  <c r="HJK52" i="3"/>
  <c r="HKA52" i="3"/>
  <c r="HKQ52" i="3"/>
  <c r="HLG52" i="3"/>
  <c r="HLW52" i="3"/>
  <c r="HMM52" i="3"/>
  <c r="HNC52" i="3"/>
  <c r="HNS52" i="3"/>
  <c r="HOI52" i="3"/>
  <c r="HOY52" i="3"/>
  <c r="HPO52" i="3"/>
  <c r="HQE52" i="3"/>
  <c r="HQU52" i="3"/>
  <c r="HRK52" i="3"/>
  <c r="HSA52" i="3"/>
  <c r="HSQ52" i="3"/>
  <c r="HTG52" i="3"/>
  <c r="HTW52" i="3"/>
  <c r="HUM52" i="3"/>
  <c r="HVC52" i="3"/>
  <c r="HVS52" i="3"/>
  <c r="HWI52" i="3"/>
  <c r="HWY52" i="3"/>
  <c r="HXO52" i="3"/>
  <c r="HYE52" i="3"/>
  <c r="HYU52" i="3"/>
  <c r="HZK52" i="3"/>
  <c r="IAA52" i="3"/>
  <c r="IAQ52" i="3"/>
  <c r="IBG52" i="3"/>
  <c r="IBW52" i="3"/>
  <c r="ICM52" i="3"/>
  <c r="IDC52" i="3"/>
  <c r="IDS52" i="3"/>
  <c r="IEI52" i="3"/>
  <c r="IEY52" i="3"/>
  <c r="IFO52" i="3"/>
  <c r="IGE52" i="3"/>
  <c r="IGU52" i="3"/>
  <c r="IHK52" i="3"/>
  <c r="IIA52" i="3"/>
  <c r="IIQ52" i="3"/>
  <c r="IJG52" i="3"/>
  <c r="IJW52" i="3"/>
  <c r="IKM52" i="3"/>
  <c r="ILC52" i="3"/>
  <c r="ILS52" i="3"/>
  <c r="IMI52" i="3"/>
  <c r="IMY52" i="3"/>
  <c r="INO52" i="3"/>
  <c r="IOE52" i="3"/>
  <c r="IOU52" i="3"/>
  <c r="IPK52" i="3"/>
  <c r="IQA52" i="3"/>
  <c r="IQQ52" i="3"/>
  <c r="IRG52" i="3"/>
  <c r="IRW52" i="3"/>
  <c r="ISM52" i="3"/>
  <c r="ITC52" i="3"/>
  <c r="ITS52" i="3"/>
  <c r="IUI52" i="3"/>
  <c r="IUY52" i="3"/>
  <c r="IVO52" i="3"/>
  <c r="IWE52" i="3"/>
  <c r="IWU52" i="3"/>
  <c r="IXK52" i="3"/>
  <c r="IYA52" i="3"/>
  <c r="IYQ52" i="3"/>
  <c r="IZG52" i="3"/>
  <c r="IZW52" i="3"/>
  <c r="JAM52" i="3"/>
  <c r="JBC52" i="3"/>
  <c r="JBS52" i="3"/>
  <c r="JCI52" i="3"/>
  <c r="JCY52" i="3"/>
  <c r="JDO52" i="3"/>
  <c r="JEE52" i="3"/>
  <c r="JEU52" i="3"/>
  <c r="JFK52" i="3"/>
  <c r="JGA52" i="3"/>
  <c r="JGQ52" i="3"/>
  <c r="JHG52" i="3"/>
  <c r="JHW52" i="3"/>
  <c r="JIM52" i="3"/>
  <c r="JJC52" i="3"/>
  <c r="JJS52" i="3"/>
  <c r="JKI52" i="3"/>
  <c r="JKY52" i="3"/>
  <c r="JLO52" i="3"/>
  <c r="JME52" i="3"/>
  <c r="JMU52" i="3"/>
  <c r="JNK52" i="3"/>
  <c r="JOA52" i="3"/>
  <c r="JOQ52" i="3"/>
  <c r="JPG52" i="3"/>
  <c r="JPW52" i="3"/>
  <c r="JQM52" i="3"/>
  <c r="JRC52" i="3"/>
  <c r="JRS52" i="3"/>
  <c r="JSI52" i="3"/>
  <c r="JSY52" i="3"/>
  <c r="JTO52" i="3"/>
  <c r="JUE52" i="3"/>
  <c r="JUU52" i="3"/>
  <c r="JVK52" i="3"/>
  <c r="JWA52" i="3"/>
  <c r="JWQ52" i="3"/>
  <c r="JXG52" i="3"/>
  <c r="JXW52" i="3"/>
  <c r="JYM52" i="3"/>
  <c r="JZC52" i="3"/>
  <c r="JZS52" i="3"/>
  <c r="KAI52" i="3"/>
  <c r="KAY52" i="3"/>
  <c r="KBO52" i="3"/>
  <c r="KCE52" i="3"/>
  <c r="KCU52" i="3"/>
  <c r="KDK52" i="3"/>
  <c r="KEA52" i="3"/>
  <c r="KEQ52" i="3"/>
  <c r="KFG52" i="3"/>
  <c r="KFW52" i="3"/>
  <c r="KGM52" i="3"/>
  <c r="KHC52" i="3"/>
  <c r="KHS52" i="3"/>
  <c r="KII52" i="3"/>
  <c r="KIY52" i="3"/>
  <c r="KJO52" i="3"/>
  <c r="KKE52" i="3"/>
  <c r="KKU52" i="3"/>
  <c r="KLK52" i="3"/>
  <c r="KMA52" i="3"/>
  <c r="KMQ52" i="3"/>
  <c r="KNG52" i="3"/>
  <c r="KNW52" i="3"/>
  <c r="KOM52" i="3"/>
  <c r="KPC52" i="3"/>
  <c r="KPS52" i="3"/>
  <c r="KQI52" i="3"/>
  <c r="KQY52" i="3"/>
  <c r="KRO52" i="3"/>
  <c r="KSE52" i="3"/>
  <c r="KSU52" i="3"/>
  <c r="KTK52" i="3"/>
  <c r="KUA52" i="3"/>
  <c r="KUQ52" i="3"/>
  <c r="KVG52" i="3"/>
  <c r="KVW52" i="3"/>
  <c r="KWM52" i="3"/>
  <c r="KXC52" i="3"/>
  <c r="KXS52" i="3"/>
  <c r="KYI52" i="3"/>
  <c r="KYY52" i="3"/>
  <c r="KZO52" i="3"/>
  <c r="LAE52" i="3"/>
  <c r="LAU52" i="3"/>
  <c r="LBK52" i="3"/>
  <c r="LCA52" i="3"/>
  <c r="LCQ52" i="3"/>
  <c r="LDG52" i="3"/>
  <c r="LDW52" i="3"/>
  <c r="LEM52" i="3"/>
  <c r="LFC52" i="3"/>
  <c r="LFS52" i="3"/>
  <c r="LGI52" i="3"/>
  <c r="LGY52" i="3"/>
  <c r="LHO52" i="3"/>
  <c r="LIE52" i="3"/>
  <c r="LIU52" i="3"/>
  <c r="LJK52" i="3"/>
  <c r="LKA52" i="3"/>
  <c r="LKQ52" i="3"/>
  <c r="LLG52" i="3"/>
  <c r="LLW52" i="3"/>
  <c r="LMM52" i="3"/>
  <c r="LNC52" i="3"/>
  <c r="LNS52" i="3"/>
  <c r="LOI52" i="3"/>
  <c r="LOY52" i="3"/>
  <c r="LPO52" i="3"/>
  <c r="LQE52" i="3"/>
  <c r="LQU52" i="3"/>
  <c r="LRK52" i="3"/>
  <c r="LSA52" i="3"/>
  <c r="LSQ52" i="3"/>
  <c r="LTG52" i="3"/>
  <c r="LTW52" i="3"/>
  <c r="LUM52" i="3"/>
  <c r="LVC52" i="3"/>
  <c r="LVS52" i="3"/>
  <c r="LWI52" i="3"/>
  <c r="LWY52" i="3"/>
  <c r="LXO52" i="3"/>
  <c r="LYE52" i="3"/>
  <c r="LYU52" i="3"/>
  <c r="LZK52" i="3"/>
  <c r="MAA52" i="3"/>
  <c r="MAQ52" i="3"/>
  <c r="MBG52" i="3"/>
  <c r="MBW52" i="3"/>
  <c r="MCM52" i="3"/>
  <c r="MDC52" i="3"/>
  <c r="MDS52" i="3"/>
  <c r="MEI52" i="3"/>
  <c r="MEY52" i="3"/>
  <c r="MFO52" i="3"/>
  <c r="MGE52" i="3"/>
  <c r="MGU52" i="3"/>
  <c r="MHK52" i="3"/>
  <c r="MIA52" i="3"/>
  <c r="MIQ52" i="3"/>
  <c r="MJG52" i="3"/>
  <c r="MJW52" i="3"/>
  <c r="MKM52" i="3"/>
  <c r="MLC52" i="3"/>
  <c r="MLS52" i="3"/>
  <c r="MMI52" i="3"/>
  <c r="MMY52" i="3"/>
  <c r="MNO52" i="3"/>
  <c r="MOE52" i="3"/>
  <c r="MOU52" i="3"/>
  <c r="MPK52" i="3"/>
  <c r="MQA52" i="3"/>
  <c r="MQQ52" i="3"/>
  <c r="MRG52" i="3"/>
  <c r="MRW52" i="3"/>
  <c r="MSM52" i="3"/>
  <c r="MTC52" i="3"/>
  <c r="MTS52" i="3"/>
  <c r="MUI52" i="3"/>
  <c r="MUY52" i="3"/>
  <c r="MVO52" i="3"/>
  <c r="MWE52" i="3"/>
  <c r="MWU52" i="3"/>
  <c r="MXK52" i="3"/>
  <c r="MYA52" i="3"/>
  <c r="MYQ52" i="3"/>
  <c r="MZG52" i="3"/>
  <c r="MZW52" i="3"/>
  <c r="NAM52" i="3"/>
  <c r="NBC52" i="3"/>
  <c r="NBS52" i="3"/>
  <c r="NCI52" i="3"/>
  <c r="NCY52" i="3"/>
  <c r="NDO52" i="3"/>
  <c r="NEE52" i="3"/>
  <c r="NEU52" i="3"/>
  <c r="NFK52" i="3"/>
  <c r="NGA52" i="3"/>
  <c r="NGQ52" i="3"/>
  <c r="NHG52" i="3"/>
  <c r="NHW52" i="3"/>
  <c r="NIM52" i="3"/>
  <c r="NJC52" i="3"/>
  <c r="NJS52" i="3"/>
  <c r="NKI52" i="3"/>
  <c r="NKY52" i="3"/>
  <c r="NLO52" i="3"/>
  <c r="NME52" i="3"/>
  <c r="NMU52" i="3"/>
  <c r="NNK52" i="3"/>
  <c r="NOA52" i="3"/>
  <c r="NOQ52" i="3"/>
  <c r="NPG52" i="3"/>
  <c r="NPW52" i="3"/>
  <c r="NQM52" i="3"/>
  <c r="NRC52" i="3"/>
  <c r="NRS52" i="3"/>
  <c r="NSI52" i="3"/>
  <c r="NSY52" i="3"/>
  <c r="NTO52" i="3"/>
  <c r="NUE52" i="3"/>
  <c r="NUU52" i="3"/>
  <c r="NVK52" i="3"/>
  <c r="NWA52" i="3"/>
  <c r="NWQ52" i="3"/>
  <c r="NXG52" i="3"/>
  <c r="NXW52" i="3"/>
  <c r="NYM52" i="3"/>
  <c r="NZC52" i="3"/>
  <c r="NZS52" i="3"/>
  <c r="OAI52" i="3"/>
  <c r="OAY52" i="3"/>
  <c r="OBO52" i="3"/>
  <c r="OCE52" i="3"/>
  <c r="OCU52" i="3"/>
  <c r="ODK52" i="3"/>
  <c r="OEA52" i="3"/>
  <c r="OEQ52" i="3"/>
  <c r="OFG52" i="3"/>
  <c r="OFW52" i="3"/>
  <c r="OGM52" i="3"/>
  <c r="OHC52" i="3"/>
  <c r="OHS52" i="3"/>
  <c r="OII52" i="3"/>
  <c r="OIY52" i="3"/>
  <c r="OJO52" i="3"/>
  <c r="OKE52" i="3"/>
  <c r="OKU52" i="3"/>
  <c r="OLK52" i="3"/>
  <c r="OMA52" i="3"/>
  <c r="OMQ52" i="3"/>
  <c r="ONG52" i="3"/>
  <c r="ONW52" i="3"/>
  <c r="OOM52" i="3"/>
  <c r="OPC52" i="3"/>
  <c r="OPS52" i="3"/>
  <c r="OQI52" i="3"/>
  <c r="OQY52" i="3"/>
  <c r="ORO52" i="3"/>
  <c r="OSE52" i="3"/>
  <c r="OSU52" i="3"/>
  <c r="OTK52" i="3"/>
  <c r="OUA52" i="3"/>
  <c r="OUQ52" i="3"/>
  <c r="OVG52" i="3"/>
  <c r="OVW52" i="3"/>
  <c r="OWM52" i="3"/>
  <c r="OXC52" i="3"/>
  <c r="OXS52" i="3"/>
  <c r="OYI52" i="3"/>
  <c r="OYY52" i="3"/>
  <c r="OZO52" i="3"/>
  <c r="PAE52" i="3"/>
  <c r="PAU52" i="3"/>
  <c r="PBK52" i="3"/>
  <c r="PCA52" i="3"/>
  <c r="PCQ52" i="3"/>
  <c r="PDG52" i="3"/>
  <c r="PDW52" i="3"/>
  <c r="PEM52" i="3"/>
  <c r="PFC52" i="3"/>
  <c r="PFS52" i="3"/>
  <c r="PGI52" i="3"/>
  <c r="PGY52" i="3"/>
  <c r="PHO52" i="3"/>
  <c r="PIE52" i="3"/>
  <c r="PIU52" i="3"/>
  <c r="PJK52" i="3"/>
  <c r="PKA52" i="3"/>
  <c r="PKQ52" i="3"/>
  <c r="PLG52" i="3"/>
  <c r="PLW52" i="3"/>
  <c r="PMM52" i="3"/>
  <c r="PNC52" i="3"/>
  <c r="PNS52" i="3"/>
  <c r="POI52" i="3"/>
  <c r="POY52" i="3"/>
  <c r="PPO52" i="3"/>
  <c r="PQE52" i="3"/>
  <c r="PQU52" i="3"/>
  <c r="PRK52" i="3"/>
  <c r="PSA52" i="3"/>
  <c r="PSQ52" i="3"/>
  <c r="PTG52" i="3"/>
  <c r="PTW52" i="3"/>
  <c r="PUM52" i="3"/>
  <c r="PVC52" i="3"/>
  <c r="PVS52" i="3"/>
  <c r="PWI52" i="3"/>
  <c r="PWY52" i="3"/>
  <c r="PXO52" i="3"/>
  <c r="PYE52" i="3"/>
  <c r="PYU52" i="3"/>
  <c r="PZK52" i="3"/>
  <c r="QAA52" i="3"/>
  <c r="QAQ52" i="3"/>
  <c r="QBG52" i="3"/>
  <c r="QBW52" i="3"/>
  <c r="QCM52" i="3"/>
  <c r="QDC52" i="3"/>
  <c r="QDS52" i="3"/>
  <c r="QEI52" i="3"/>
  <c r="QEY52" i="3"/>
  <c r="QFO52" i="3"/>
  <c r="QGE52" i="3"/>
  <c r="QGU52" i="3"/>
  <c r="QHK52" i="3"/>
  <c r="QIA52" i="3"/>
  <c r="QIQ52" i="3"/>
  <c r="QJG52" i="3"/>
  <c r="QJW52" i="3"/>
  <c r="QKM52" i="3"/>
  <c r="QLC52" i="3"/>
  <c r="QLS52" i="3"/>
  <c r="QMI52" i="3"/>
  <c r="QMY52" i="3"/>
  <c r="QNO52" i="3"/>
  <c r="QOE52" i="3"/>
  <c r="QOU52" i="3"/>
  <c r="QPK52" i="3"/>
  <c r="QQA52" i="3"/>
  <c r="QQQ52" i="3"/>
  <c r="QRG52" i="3"/>
  <c r="QRW52" i="3"/>
  <c r="QSM52" i="3"/>
  <c r="QTC52" i="3"/>
  <c r="QTS52" i="3"/>
  <c r="QUI52" i="3"/>
  <c r="QUY52" i="3"/>
  <c r="QVO52" i="3"/>
  <c r="QWE52" i="3"/>
  <c r="QWU52" i="3"/>
  <c r="QXK52" i="3"/>
  <c r="QYA52" i="3"/>
  <c r="QYQ52" i="3"/>
  <c r="QZG52" i="3"/>
  <c r="QZW52" i="3"/>
  <c r="RAM52" i="3"/>
  <c r="RBC52" i="3"/>
  <c r="RBS52" i="3"/>
  <c r="RCI52" i="3"/>
  <c r="RCY52" i="3"/>
  <c r="RDO52" i="3"/>
  <c r="REE52" i="3"/>
  <c r="REU52" i="3"/>
  <c r="RFK52" i="3"/>
  <c r="RGA52" i="3"/>
  <c r="RGQ52" i="3"/>
  <c r="RHG52" i="3"/>
  <c r="RHW52" i="3"/>
  <c r="RIM52" i="3"/>
  <c r="RJC52" i="3"/>
  <c r="RJS52" i="3"/>
  <c r="RKI52" i="3"/>
  <c r="RKY52" i="3"/>
  <c r="RLO52" i="3"/>
  <c r="RME52" i="3"/>
  <c r="RMU52" i="3"/>
  <c r="RNK52" i="3"/>
  <c r="ROA52" i="3"/>
  <c r="ROQ52" i="3"/>
  <c r="RPG52" i="3"/>
  <c r="RPW52" i="3"/>
  <c r="RQM52" i="3"/>
  <c r="RRC52" i="3"/>
  <c r="RRS52" i="3"/>
  <c r="RSI52" i="3"/>
  <c r="RSY52" i="3"/>
  <c r="RTO52" i="3"/>
  <c r="RUE52" i="3"/>
  <c r="RUU52" i="3"/>
  <c r="RVK52" i="3"/>
  <c r="RWA52" i="3"/>
  <c r="RWQ52" i="3"/>
  <c r="RXG52" i="3"/>
  <c r="RXW52" i="3"/>
  <c r="RYM52" i="3"/>
  <c r="RZC52" i="3"/>
  <c r="RZS52" i="3"/>
  <c r="SAI52" i="3"/>
  <c r="SAY52" i="3"/>
  <c r="SBO52" i="3"/>
  <c r="SCE52" i="3"/>
  <c r="SCU52" i="3"/>
  <c r="SDK52" i="3"/>
  <c r="SEA52" i="3"/>
  <c r="SEQ52" i="3"/>
  <c r="SFG52" i="3"/>
  <c r="SFW52" i="3"/>
  <c r="SGM52" i="3"/>
  <c r="SHC52" i="3"/>
  <c r="SHS52" i="3"/>
  <c r="SII52" i="3"/>
  <c r="SIY52" i="3"/>
  <c r="SJO52" i="3"/>
  <c r="SKE52" i="3"/>
  <c r="SKU52" i="3"/>
  <c r="SLK52" i="3"/>
  <c r="SMA52" i="3"/>
  <c r="SMQ52" i="3"/>
  <c r="SNG52" i="3"/>
  <c r="SNW52" i="3"/>
  <c r="SOM52" i="3"/>
  <c r="SPC52" i="3"/>
  <c r="SPS52" i="3"/>
  <c r="SQI52" i="3"/>
  <c r="SQY52" i="3"/>
  <c r="SRO52" i="3"/>
  <c r="SSE52" i="3"/>
  <c r="SSU52" i="3"/>
  <c r="STK52" i="3"/>
  <c r="SUA52" i="3"/>
  <c r="SUQ52" i="3"/>
  <c r="SVG52" i="3"/>
  <c r="SVW52" i="3"/>
  <c r="SWM52" i="3"/>
  <c r="SXC52" i="3"/>
  <c r="SXS52" i="3"/>
  <c r="SYI52" i="3"/>
  <c r="SYY52" i="3"/>
  <c r="SZO52" i="3"/>
  <c r="TAE52" i="3"/>
  <c r="TAU52" i="3"/>
  <c r="TBK52" i="3"/>
  <c r="TCA52" i="3"/>
  <c r="TCQ52" i="3"/>
  <c r="TDG52" i="3"/>
  <c r="TDW52" i="3"/>
  <c r="TEM52" i="3"/>
  <c r="TFC52" i="3"/>
  <c r="TFS52" i="3"/>
  <c r="TGI52" i="3"/>
  <c r="TGY52" i="3"/>
  <c r="THO52" i="3"/>
  <c r="TIE52" i="3"/>
  <c r="TIU52" i="3"/>
  <c r="TJK52" i="3"/>
  <c r="TKA52" i="3"/>
  <c r="TKQ52" i="3"/>
  <c r="TLG52" i="3"/>
  <c r="TLW52" i="3"/>
  <c r="TMM52" i="3"/>
  <c r="TNC52" i="3"/>
  <c r="TNS52" i="3"/>
  <c r="TOI52" i="3"/>
  <c r="TOY52" i="3"/>
  <c r="TPO52" i="3"/>
  <c r="TQE52" i="3"/>
  <c r="TQU52" i="3"/>
  <c r="TRK52" i="3"/>
  <c r="TSA52" i="3"/>
  <c r="TSQ52" i="3"/>
  <c r="TTG52" i="3"/>
  <c r="TTW52" i="3"/>
  <c r="TUM52" i="3"/>
  <c r="TVC52" i="3"/>
  <c r="TVS52" i="3"/>
  <c r="TWI52" i="3"/>
  <c r="TWY52" i="3"/>
  <c r="TXO52" i="3"/>
  <c r="TYE52" i="3"/>
  <c r="TYU52" i="3"/>
  <c r="TZK52" i="3"/>
  <c r="UAA52" i="3"/>
  <c r="UAQ52" i="3"/>
  <c r="UBG52" i="3"/>
  <c r="UBW52" i="3"/>
  <c r="UCM52" i="3"/>
  <c r="UDC52" i="3"/>
  <c r="UDS52" i="3"/>
  <c r="UEI52" i="3"/>
  <c r="UEY52" i="3"/>
  <c r="UFO52" i="3"/>
  <c r="UGE52" i="3"/>
  <c r="UGU52" i="3"/>
  <c r="UHK52" i="3"/>
  <c r="UIA52" i="3"/>
  <c r="UIQ52" i="3"/>
  <c r="UJG52" i="3"/>
  <c r="UJW52" i="3"/>
  <c r="UKM52" i="3"/>
  <c r="ULC52" i="3"/>
  <c r="ULS52" i="3"/>
  <c r="UMI52" i="3"/>
  <c r="UMY52" i="3"/>
  <c r="UNO52" i="3"/>
  <c r="UOE52" i="3"/>
  <c r="UOU52" i="3"/>
  <c r="UPK52" i="3"/>
  <c r="UQA52" i="3"/>
  <c r="UQQ52" i="3"/>
  <c r="URG52" i="3"/>
  <c r="URW52" i="3"/>
  <c r="USM52" i="3"/>
  <c r="UTC52" i="3"/>
  <c r="UTS52" i="3"/>
  <c r="UUI52" i="3"/>
  <c r="UUY52" i="3"/>
  <c r="UVO52" i="3"/>
  <c r="UWE52" i="3"/>
  <c r="UWU52" i="3"/>
  <c r="UXK52" i="3"/>
  <c r="UYA52" i="3"/>
  <c r="UYQ52" i="3"/>
  <c r="UZG52" i="3"/>
  <c r="UZW52" i="3"/>
  <c r="VAM52" i="3"/>
  <c r="VBC52" i="3"/>
  <c r="VBS52" i="3"/>
  <c r="VCI52" i="3"/>
  <c r="VCY52" i="3"/>
  <c r="VDO52" i="3"/>
  <c r="VEE52" i="3"/>
  <c r="VEU52" i="3"/>
  <c r="VFK52" i="3"/>
  <c r="VGA52" i="3"/>
  <c r="VGQ52" i="3"/>
  <c r="VHG52" i="3"/>
  <c r="VHW52" i="3"/>
  <c r="VIM52" i="3"/>
  <c r="VJC52" i="3"/>
  <c r="VJS52" i="3"/>
  <c r="VKI52" i="3"/>
  <c r="VKY52" i="3"/>
  <c r="VLO52" i="3"/>
  <c r="VME52" i="3"/>
  <c r="VMU52" i="3"/>
  <c r="VNK52" i="3"/>
  <c r="VOA52" i="3"/>
  <c r="VOQ52" i="3"/>
  <c r="VPG52" i="3"/>
  <c r="VPW52" i="3"/>
  <c r="VQM52" i="3"/>
  <c r="VRC52" i="3"/>
  <c r="VRS52" i="3"/>
  <c r="VSI52" i="3"/>
  <c r="VSY52" i="3"/>
  <c r="VTO52" i="3"/>
  <c r="VUE52" i="3"/>
  <c r="VUU52" i="3"/>
  <c r="VVK52" i="3"/>
  <c r="VWA52" i="3"/>
  <c r="VWQ52" i="3"/>
  <c r="VXG52" i="3"/>
  <c r="VXW52" i="3"/>
  <c r="VYM52" i="3"/>
  <c r="VZC52" i="3"/>
  <c r="VZS52" i="3"/>
  <c r="WAI52" i="3"/>
  <c r="WAY52" i="3"/>
  <c r="WBO52" i="3"/>
  <c r="WCE52" i="3"/>
  <c r="WCU52" i="3"/>
  <c r="WDK52" i="3"/>
  <c r="WEA52" i="3"/>
  <c r="WEQ52" i="3"/>
  <c r="WFG52" i="3"/>
  <c r="WFW52" i="3"/>
  <c r="WGM52" i="3"/>
  <c r="WHC52" i="3"/>
  <c r="WHS52" i="3"/>
  <c r="WII52" i="3"/>
  <c r="WIY52" i="3"/>
  <c r="WJO52" i="3"/>
  <c r="WKE52" i="3"/>
  <c r="WKU52" i="3"/>
  <c r="WLK52" i="3"/>
  <c r="WMA52" i="3"/>
  <c r="WMQ52" i="3"/>
  <c r="WNG52" i="3"/>
  <c r="WNW52" i="3"/>
  <c r="WOM52" i="3"/>
  <c r="WPC52" i="3"/>
  <c r="WPS52" i="3"/>
  <c r="WQI52" i="3"/>
  <c r="WQY52" i="3"/>
  <c r="WRO52" i="3"/>
  <c r="WSE52" i="3"/>
  <c r="WSU52" i="3"/>
  <c r="WTK52" i="3"/>
  <c r="WUA52" i="3"/>
  <c r="WUQ52" i="3"/>
  <c r="WVG52" i="3"/>
  <c r="WVW52" i="3"/>
  <c r="WWM52" i="3"/>
  <c r="WXC52" i="3"/>
  <c r="WXS52" i="3"/>
  <c r="WYI52" i="3"/>
  <c r="WYY52" i="3"/>
  <c r="WZO52" i="3"/>
  <c r="XAE52" i="3"/>
  <c r="XAU52" i="3"/>
  <c r="XBK52" i="3"/>
  <c r="E38" i="4"/>
  <c r="H39" i="4" s="1"/>
  <c r="H17" i="4"/>
  <c r="G8" i="4"/>
  <c r="F51" i="3" l="1"/>
  <c r="G51" i="3" s="1"/>
  <c r="H51" i="3" s="1"/>
  <c r="I51" i="3" s="1"/>
  <c r="J51" i="3" s="1"/>
  <c r="K51" i="3" s="1"/>
  <c r="L51" i="3" s="1"/>
  <c r="M51" i="3" s="1"/>
  <c r="N51" i="3" s="1"/>
  <c r="O51" i="3" s="1"/>
  <c r="P51" i="3"/>
  <c r="XBL52" i="3"/>
  <c r="XBM52" i="3" s="1"/>
  <c r="XBN52" i="3" s="1"/>
  <c r="XBO52" i="3" s="1"/>
  <c r="XBP52" i="3" s="1"/>
  <c r="XBQ52" i="3" s="1"/>
  <c r="XBR52" i="3" s="1"/>
  <c r="XBS52" i="3" s="1"/>
  <c r="XBT52" i="3" s="1"/>
  <c r="XBU52" i="3" s="1"/>
  <c r="XBV52" i="3"/>
  <c r="XAV52" i="3"/>
  <c r="XAW52" i="3" s="1"/>
  <c r="XAX52" i="3" s="1"/>
  <c r="XAY52" i="3" s="1"/>
  <c r="XAZ52" i="3" s="1"/>
  <c r="XBA52" i="3" s="1"/>
  <c r="XBB52" i="3" s="1"/>
  <c r="XBC52" i="3" s="1"/>
  <c r="XBD52" i="3" s="1"/>
  <c r="XBE52" i="3" s="1"/>
  <c r="XBF52" i="3"/>
  <c r="XAF52" i="3"/>
  <c r="XAG52" i="3" s="1"/>
  <c r="XAH52" i="3" s="1"/>
  <c r="XAI52" i="3" s="1"/>
  <c r="XAJ52" i="3" s="1"/>
  <c r="XAK52" i="3" s="1"/>
  <c r="XAL52" i="3" s="1"/>
  <c r="XAM52" i="3" s="1"/>
  <c r="XAN52" i="3" s="1"/>
  <c r="XAO52" i="3" s="1"/>
  <c r="XAP52" i="3"/>
  <c r="WZP52" i="3"/>
  <c r="WZQ52" i="3" s="1"/>
  <c r="WZR52" i="3" s="1"/>
  <c r="WZS52" i="3" s="1"/>
  <c r="WZT52" i="3" s="1"/>
  <c r="WZU52" i="3" s="1"/>
  <c r="WZV52" i="3" s="1"/>
  <c r="WZW52" i="3" s="1"/>
  <c r="WZX52" i="3" s="1"/>
  <c r="WZY52" i="3" s="1"/>
  <c r="WZZ52" i="3"/>
  <c r="WYZ52" i="3"/>
  <c r="WZA52" i="3" s="1"/>
  <c r="WZB52" i="3" s="1"/>
  <c r="WZC52" i="3" s="1"/>
  <c r="WZD52" i="3" s="1"/>
  <c r="WZE52" i="3" s="1"/>
  <c r="WZF52" i="3" s="1"/>
  <c r="WZG52" i="3" s="1"/>
  <c r="WZH52" i="3" s="1"/>
  <c r="WZI52" i="3" s="1"/>
  <c r="WZJ52" i="3"/>
  <c r="WYJ52" i="3"/>
  <c r="WYK52" i="3" s="1"/>
  <c r="WYL52" i="3" s="1"/>
  <c r="WYM52" i="3" s="1"/>
  <c r="WYN52" i="3" s="1"/>
  <c r="WYO52" i="3" s="1"/>
  <c r="WYP52" i="3" s="1"/>
  <c r="WYQ52" i="3" s="1"/>
  <c r="WYR52" i="3" s="1"/>
  <c r="WYS52" i="3" s="1"/>
  <c r="WYT52" i="3"/>
  <c r="WXT52" i="3"/>
  <c r="WXU52" i="3" s="1"/>
  <c r="WXV52" i="3" s="1"/>
  <c r="WXW52" i="3" s="1"/>
  <c r="WXX52" i="3" s="1"/>
  <c r="WXY52" i="3" s="1"/>
  <c r="WXZ52" i="3" s="1"/>
  <c r="WYA52" i="3" s="1"/>
  <c r="WYB52" i="3" s="1"/>
  <c r="WYC52" i="3" s="1"/>
  <c r="WYD52" i="3"/>
  <c r="WXD52" i="3"/>
  <c r="WXE52" i="3" s="1"/>
  <c r="WXF52" i="3" s="1"/>
  <c r="WXG52" i="3" s="1"/>
  <c r="WXH52" i="3" s="1"/>
  <c r="WXI52" i="3" s="1"/>
  <c r="WXJ52" i="3" s="1"/>
  <c r="WXK52" i="3" s="1"/>
  <c r="WXL52" i="3" s="1"/>
  <c r="WXM52" i="3" s="1"/>
  <c r="WXN52" i="3"/>
  <c r="WWN52" i="3"/>
  <c r="WWO52" i="3" s="1"/>
  <c r="WWP52" i="3" s="1"/>
  <c r="WWQ52" i="3" s="1"/>
  <c r="WWR52" i="3" s="1"/>
  <c r="WWS52" i="3" s="1"/>
  <c r="WWT52" i="3" s="1"/>
  <c r="WWU52" i="3" s="1"/>
  <c r="WWV52" i="3" s="1"/>
  <c r="WWW52" i="3" s="1"/>
  <c r="WWX52" i="3"/>
  <c r="WVX52" i="3"/>
  <c r="WVY52" i="3" s="1"/>
  <c r="WVZ52" i="3" s="1"/>
  <c r="WWA52" i="3" s="1"/>
  <c r="WWB52" i="3" s="1"/>
  <c r="WWC52" i="3" s="1"/>
  <c r="WWD52" i="3" s="1"/>
  <c r="WWE52" i="3" s="1"/>
  <c r="WWF52" i="3" s="1"/>
  <c r="WWG52" i="3" s="1"/>
  <c r="WWH52" i="3"/>
  <c r="WVH52" i="3"/>
  <c r="WVI52" i="3" s="1"/>
  <c r="WVJ52" i="3" s="1"/>
  <c r="WVK52" i="3" s="1"/>
  <c r="WVL52" i="3" s="1"/>
  <c r="WVM52" i="3" s="1"/>
  <c r="WVN52" i="3" s="1"/>
  <c r="WVO52" i="3" s="1"/>
  <c r="WVP52" i="3" s="1"/>
  <c r="WVQ52" i="3" s="1"/>
  <c r="WVR52" i="3"/>
  <c r="WUR52" i="3"/>
  <c r="WUS52" i="3" s="1"/>
  <c r="WUT52" i="3" s="1"/>
  <c r="WUU52" i="3" s="1"/>
  <c r="WUV52" i="3" s="1"/>
  <c r="WUW52" i="3" s="1"/>
  <c r="WUX52" i="3" s="1"/>
  <c r="WUY52" i="3" s="1"/>
  <c r="WUZ52" i="3" s="1"/>
  <c r="WVA52" i="3" s="1"/>
  <c r="WVB52" i="3"/>
  <c r="WUB52" i="3"/>
  <c r="WUC52" i="3" s="1"/>
  <c r="WUD52" i="3" s="1"/>
  <c r="WUE52" i="3" s="1"/>
  <c r="WUF52" i="3" s="1"/>
  <c r="WUG52" i="3" s="1"/>
  <c r="WUH52" i="3" s="1"/>
  <c r="WUI52" i="3" s="1"/>
  <c r="WUJ52" i="3" s="1"/>
  <c r="WUK52" i="3" s="1"/>
  <c r="WUL52" i="3"/>
  <c r="WTL52" i="3"/>
  <c r="WTM52" i="3" s="1"/>
  <c r="WTN52" i="3" s="1"/>
  <c r="WTO52" i="3" s="1"/>
  <c r="WTP52" i="3" s="1"/>
  <c r="WTQ52" i="3" s="1"/>
  <c r="WTR52" i="3" s="1"/>
  <c r="WTS52" i="3" s="1"/>
  <c r="WTT52" i="3" s="1"/>
  <c r="WTU52" i="3" s="1"/>
  <c r="WTV52" i="3"/>
  <c r="WSV52" i="3"/>
  <c r="WSW52" i="3" s="1"/>
  <c r="WSX52" i="3" s="1"/>
  <c r="WSY52" i="3" s="1"/>
  <c r="WSZ52" i="3" s="1"/>
  <c r="WTA52" i="3" s="1"/>
  <c r="WTB52" i="3" s="1"/>
  <c r="WTC52" i="3" s="1"/>
  <c r="WTD52" i="3" s="1"/>
  <c r="WTE52" i="3" s="1"/>
  <c r="WTF52" i="3"/>
  <c r="WSF52" i="3"/>
  <c r="WSG52" i="3" s="1"/>
  <c r="WSH52" i="3" s="1"/>
  <c r="WSI52" i="3" s="1"/>
  <c r="WSJ52" i="3" s="1"/>
  <c r="WSK52" i="3" s="1"/>
  <c r="WSL52" i="3" s="1"/>
  <c r="WSM52" i="3" s="1"/>
  <c r="WSN52" i="3" s="1"/>
  <c r="WSO52" i="3" s="1"/>
  <c r="WSP52" i="3"/>
  <c r="WRP52" i="3"/>
  <c r="WRQ52" i="3" s="1"/>
  <c r="WRR52" i="3" s="1"/>
  <c r="WRS52" i="3" s="1"/>
  <c r="WRT52" i="3" s="1"/>
  <c r="WRU52" i="3" s="1"/>
  <c r="WRV52" i="3" s="1"/>
  <c r="WRW52" i="3" s="1"/>
  <c r="WRX52" i="3" s="1"/>
  <c r="WRY52" i="3" s="1"/>
  <c r="WRZ52" i="3"/>
  <c r="WQZ52" i="3"/>
  <c r="WRA52" i="3" s="1"/>
  <c r="WRB52" i="3" s="1"/>
  <c r="WRC52" i="3" s="1"/>
  <c r="WRD52" i="3" s="1"/>
  <c r="WRE52" i="3" s="1"/>
  <c r="WRF52" i="3" s="1"/>
  <c r="WRG52" i="3" s="1"/>
  <c r="WRH52" i="3" s="1"/>
  <c r="WRI52" i="3" s="1"/>
  <c r="WRJ52" i="3"/>
  <c r="WQJ52" i="3"/>
  <c r="WQK52" i="3" s="1"/>
  <c r="WQL52" i="3" s="1"/>
  <c r="WQM52" i="3" s="1"/>
  <c r="WQN52" i="3" s="1"/>
  <c r="WQO52" i="3" s="1"/>
  <c r="WQP52" i="3" s="1"/>
  <c r="WQQ52" i="3" s="1"/>
  <c r="WQR52" i="3" s="1"/>
  <c r="WQS52" i="3" s="1"/>
  <c r="WQT52" i="3"/>
  <c r="WPT52" i="3"/>
  <c r="WPU52" i="3" s="1"/>
  <c r="WPV52" i="3" s="1"/>
  <c r="WPW52" i="3" s="1"/>
  <c r="WPX52" i="3" s="1"/>
  <c r="WPY52" i="3" s="1"/>
  <c r="WPZ52" i="3" s="1"/>
  <c r="WQA52" i="3" s="1"/>
  <c r="WQB52" i="3" s="1"/>
  <c r="WQC52" i="3" s="1"/>
  <c r="WQD52" i="3"/>
  <c r="WPD52" i="3"/>
  <c r="WPE52" i="3" s="1"/>
  <c r="WPF52" i="3" s="1"/>
  <c r="WPG52" i="3" s="1"/>
  <c r="WPH52" i="3" s="1"/>
  <c r="WPI52" i="3" s="1"/>
  <c r="WPJ52" i="3" s="1"/>
  <c r="WPK52" i="3" s="1"/>
  <c r="WPL52" i="3" s="1"/>
  <c r="WPM52" i="3" s="1"/>
  <c r="WPN52" i="3"/>
  <c r="WON52" i="3"/>
  <c r="WOO52" i="3" s="1"/>
  <c r="WOP52" i="3" s="1"/>
  <c r="WOQ52" i="3" s="1"/>
  <c r="WOR52" i="3" s="1"/>
  <c r="WOS52" i="3" s="1"/>
  <c r="WOT52" i="3" s="1"/>
  <c r="WOU52" i="3" s="1"/>
  <c r="WOV52" i="3" s="1"/>
  <c r="WOW52" i="3" s="1"/>
  <c r="WOX52" i="3"/>
  <c r="WNX52" i="3"/>
  <c r="WNY52" i="3" s="1"/>
  <c r="WNZ52" i="3" s="1"/>
  <c r="WOA52" i="3" s="1"/>
  <c r="WOB52" i="3" s="1"/>
  <c r="WOC52" i="3" s="1"/>
  <c r="WOD52" i="3" s="1"/>
  <c r="WOE52" i="3" s="1"/>
  <c r="WOF52" i="3" s="1"/>
  <c r="WOG52" i="3" s="1"/>
  <c r="WOH52" i="3"/>
  <c r="WNH52" i="3"/>
  <c r="WNI52" i="3" s="1"/>
  <c r="WNJ52" i="3" s="1"/>
  <c r="WNK52" i="3" s="1"/>
  <c r="WNL52" i="3" s="1"/>
  <c r="WNM52" i="3" s="1"/>
  <c r="WNN52" i="3" s="1"/>
  <c r="WNO52" i="3" s="1"/>
  <c r="WNP52" i="3" s="1"/>
  <c r="WNQ52" i="3" s="1"/>
  <c r="WNR52" i="3"/>
  <c r="WMR52" i="3"/>
  <c r="WMS52" i="3" s="1"/>
  <c r="WMT52" i="3" s="1"/>
  <c r="WMU52" i="3" s="1"/>
  <c r="WMV52" i="3" s="1"/>
  <c r="WMW52" i="3" s="1"/>
  <c r="WMX52" i="3" s="1"/>
  <c r="WMY52" i="3" s="1"/>
  <c r="WMZ52" i="3" s="1"/>
  <c r="WNA52" i="3" s="1"/>
  <c r="WNB52" i="3"/>
  <c r="WMB52" i="3"/>
  <c r="WMC52" i="3" s="1"/>
  <c r="WMD52" i="3" s="1"/>
  <c r="WME52" i="3" s="1"/>
  <c r="WMF52" i="3" s="1"/>
  <c r="WMG52" i="3" s="1"/>
  <c r="WMH52" i="3" s="1"/>
  <c r="WMI52" i="3" s="1"/>
  <c r="WMJ52" i="3" s="1"/>
  <c r="WMK52" i="3" s="1"/>
  <c r="WML52" i="3"/>
  <c r="WLL52" i="3"/>
  <c r="WLM52" i="3" s="1"/>
  <c r="WLN52" i="3" s="1"/>
  <c r="WLO52" i="3" s="1"/>
  <c r="WLP52" i="3" s="1"/>
  <c r="WLQ52" i="3" s="1"/>
  <c r="WLR52" i="3" s="1"/>
  <c r="WLS52" i="3" s="1"/>
  <c r="WLT52" i="3" s="1"/>
  <c r="WLU52" i="3" s="1"/>
  <c r="WLV52" i="3"/>
  <c r="WKV52" i="3"/>
  <c r="WKW52" i="3" s="1"/>
  <c r="WKX52" i="3" s="1"/>
  <c r="WKY52" i="3" s="1"/>
  <c r="WKZ52" i="3" s="1"/>
  <c r="WLA52" i="3" s="1"/>
  <c r="WLB52" i="3" s="1"/>
  <c r="WLC52" i="3" s="1"/>
  <c r="WLD52" i="3" s="1"/>
  <c r="WLE52" i="3" s="1"/>
  <c r="WLF52" i="3"/>
  <c r="WKF52" i="3"/>
  <c r="WKG52" i="3" s="1"/>
  <c r="WKH52" i="3" s="1"/>
  <c r="WKI52" i="3" s="1"/>
  <c r="WKJ52" i="3" s="1"/>
  <c r="WKK52" i="3" s="1"/>
  <c r="WKL52" i="3" s="1"/>
  <c r="WKM52" i="3" s="1"/>
  <c r="WKN52" i="3" s="1"/>
  <c r="WKO52" i="3" s="1"/>
  <c r="WKP52" i="3"/>
  <c r="WJP52" i="3"/>
  <c r="WJQ52" i="3" s="1"/>
  <c r="WJR52" i="3" s="1"/>
  <c r="WJS52" i="3" s="1"/>
  <c r="WJT52" i="3" s="1"/>
  <c r="WJU52" i="3" s="1"/>
  <c r="WJV52" i="3" s="1"/>
  <c r="WJW52" i="3" s="1"/>
  <c r="WJX52" i="3" s="1"/>
  <c r="WJY52" i="3" s="1"/>
  <c r="WJZ52" i="3"/>
  <c r="WIZ52" i="3"/>
  <c r="WJA52" i="3" s="1"/>
  <c r="WJB52" i="3" s="1"/>
  <c r="WJC52" i="3" s="1"/>
  <c r="WJD52" i="3" s="1"/>
  <c r="WJE52" i="3" s="1"/>
  <c r="WJF52" i="3" s="1"/>
  <c r="WJG52" i="3" s="1"/>
  <c r="WJH52" i="3" s="1"/>
  <c r="WJI52" i="3" s="1"/>
  <c r="WJJ52" i="3"/>
  <c r="WIJ52" i="3"/>
  <c r="WIK52" i="3" s="1"/>
  <c r="WIL52" i="3" s="1"/>
  <c r="WIM52" i="3" s="1"/>
  <c r="WIN52" i="3" s="1"/>
  <c r="WIO52" i="3" s="1"/>
  <c r="WIP52" i="3" s="1"/>
  <c r="WIQ52" i="3" s="1"/>
  <c r="WIR52" i="3" s="1"/>
  <c r="WIS52" i="3" s="1"/>
  <c r="WIT52" i="3"/>
  <c r="WHT52" i="3"/>
  <c r="WHU52" i="3" s="1"/>
  <c r="WHV52" i="3" s="1"/>
  <c r="WHW52" i="3" s="1"/>
  <c r="WHX52" i="3" s="1"/>
  <c r="WHY52" i="3" s="1"/>
  <c r="WHZ52" i="3" s="1"/>
  <c r="WIA52" i="3" s="1"/>
  <c r="WIB52" i="3" s="1"/>
  <c r="WIC52" i="3" s="1"/>
  <c r="WID52" i="3"/>
  <c r="WHD52" i="3"/>
  <c r="WHE52" i="3" s="1"/>
  <c r="WHF52" i="3" s="1"/>
  <c r="WHG52" i="3" s="1"/>
  <c r="WHH52" i="3" s="1"/>
  <c r="WHI52" i="3" s="1"/>
  <c r="WHJ52" i="3" s="1"/>
  <c r="WHK52" i="3" s="1"/>
  <c r="WHL52" i="3" s="1"/>
  <c r="WHM52" i="3" s="1"/>
  <c r="WHN52" i="3"/>
  <c r="WGN52" i="3"/>
  <c r="WGO52" i="3" s="1"/>
  <c r="WGP52" i="3" s="1"/>
  <c r="WGQ52" i="3" s="1"/>
  <c r="WGR52" i="3" s="1"/>
  <c r="WGS52" i="3" s="1"/>
  <c r="WGT52" i="3" s="1"/>
  <c r="WGU52" i="3" s="1"/>
  <c r="WGV52" i="3" s="1"/>
  <c r="WGW52" i="3" s="1"/>
  <c r="WGX52" i="3"/>
  <c r="WFX52" i="3"/>
  <c r="WFY52" i="3" s="1"/>
  <c r="WFZ52" i="3" s="1"/>
  <c r="WGA52" i="3" s="1"/>
  <c r="WGB52" i="3" s="1"/>
  <c r="WGC52" i="3" s="1"/>
  <c r="WGD52" i="3" s="1"/>
  <c r="WGE52" i="3" s="1"/>
  <c r="WGF52" i="3" s="1"/>
  <c r="WGG52" i="3" s="1"/>
  <c r="WGH52" i="3"/>
  <c r="WFH52" i="3"/>
  <c r="WFI52" i="3" s="1"/>
  <c r="WFJ52" i="3" s="1"/>
  <c r="WFK52" i="3" s="1"/>
  <c r="WFL52" i="3" s="1"/>
  <c r="WFM52" i="3" s="1"/>
  <c r="WFN52" i="3" s="1"/>
  <c r="WFO52" i="3" s="1"/>
  <c r="WFP52" i="3" s="1"/>
  <c r="WFQ52" i="3" s="1"/>
  <c r="WFR52" i="3"/>
  <c r="WER52" i="3"/>
  <c r="WES52" i="3" s="1"/>
  <c r="WET52" i="3" s="1"/>
  <c r="WEU52" i="3" s="1"/>
  <c r="WEV52" i="3" s="1"/>
  <c r="WEW52" i="3" s="1"/>
  <c r="WEX52" i="3" s="1"/>
  <c r="WEY52" i="3" s="1"/>
  <c r="WEZ52" i="3" s="1"/>
  <c r="WFA52" i="3" s="1"/>
  <c r="WFB52" i="3"/>
  <c r="WEB52" i="3"/>
  <c r="WEC52" i="3" s="1"/>
  <c r="WED52" i="3" s="1"/>
  <c r="WEE52" i="3" s="1"/>
  <c r="WEF52" i="3" s="1"/>
  <c r="WEG52" i="3" s="1"/>
  <c r="WEH52" i="3" s="1"/>
  <c r="WEI52" i="3" s="1"/>
  <c r="WEJ52" i="3" s="1"/>
  <c r="WEK52" i="3" s="1"/>
  <c r="WEL52" i="3"/>
  <c r="WDL52" i="3"/>
  <c r="WDM52" i="3" s="1"/>
  <c r="WDN52" i="3" s="1"/>
  <c r="WDO52" i="3" s="1"/>
  <c r="WDP52" i="3" s="1"/>
  <c r="WDQ52" i="3" s="1"/>
  <c r="WDR52" i="3" s="1"/>
  <c r="WDS52" i="3" s="1"/>
  <c r="WDT52" i="3" s="1"/>
  <c r="WDU52" i="3" s="1"/>
  <c r="WDV52" i="3"/>
  <c r="WCV52" i="3"/>
  <c r="WCW52" i="3" s="1"/>
  <c r="WCX52" i="3" s="1"/>
  <c r="WCY52" i="3" s="1"/>
  <c r="WCZ52" i="3" s="1"/>
  <c r="WDA52" i="3" s="1"/>
  <c r="WDB52" i="3" s="1"/>
  <c r="WDC52" i="3" s="1"/>
  <c r="WDD52" i="3" s="1"/>
  <c r="WDE52" i="3" s="1"/>
  <c r="WDF52" i="3"/>
  <c r="WCF52" i="3"/>
  <c r="WCG52" i="3" s="1"/>
  <c r="WCH52" i="3" s="1"/>
  <c r="WCI52" i="3" s="1"/>
  <c r="WCJ52" i="3" s="1"/>
  <c r="WCK52" i="3" s="1"/>
  <c r="WCL52" i="3" s="1"/>
  <c r="WCM52" i="3" s="1"/>
  <c r="WCN52" i="3" s="1"/>
  <c r="WCO52" i="3" s="1"/>
  <c r="WCP52" i="3"/>
  <c r="WBP52" i="3"/>
  <c r="WBQ52" i="3" s="1"/>
  <c r="WBR52" i="3" s="1"/>
  <c r="WBS52" i="3" s="1"/>
  <c r="WBT52" i="3" s="1"/>
  <c r="WBU52" i="3" s="1"/>
  <c r="WBV52" i="3" s="1"/>
  <c r="WBW52" i="3" s="1"/>
  <c r="WBX52" i="3" s="1"/>
  <c r="WBY52" i="3" s="1"/>
  <c r="WBZ52" i="3"/>
  <c r="WAZ52" i="3"/>
  <c r="WBA52" i="3" s="1"/>
  <c r="WBB52" i="3" s="1"/>
  <c r="WBC52" i="3" s="1"/>
  <c r="WBD52" i="3" s="1"/>
  <c r="WBE52" i="3" s="1"/>
  <c r="WBF52" i="3" s="1"/>
  <c r="WBG52" i="3" s="1"/>
  <c r="WBH52" i="3" s="1"/>
  <c r="WBI52" i="3" s="1"/>
  <c r="WBJ52" i="3"/>
  <c r="WAJ52" i="3"/>
  <c r="WAK52" i="3" s="1"/>
  <c r="WAL52" i="3" s="1"/>
  <c r="WAM52" i="3" s="1"/>
  <c r="WAN52" i="3" s="1"/>
  <c r="WAO52" i="3" s="1"/>
  <c r="WAP52" i="3" s="1"/>
  <c r="WAQ52" i="3" s="1"/>
  <c r="WAR52" i="3" s="1"/>
  <c r="WAS52" i="3" s="1"/>
  <c r="WAT52" i="3"/>
  <c r="VZT52" i="3"/>
  <c r="VZU52" i="3" s="1"/>
  <c r="VZV52" i="3" s="1"/>
  <c r="VZW52" i="3" s="1"/>
  <c r="VZX52" i="3" s="1"/>
  <c r="VZY52" i="3" s="1"/>
  <c r="VZZ52" i="3" s="1"/>
  <c r="WAA52" i="3" s="1"/>
  <c r="WAB52" i="3" s="1"/>
  <c r="WAC52" i="3" s="1"/>
  <c r="WAD52" i="3"/>
  <c r="VZD52" i="3"/>
  <c r="VZE52" i="3" s="1"/>
  <c r="VZF52" i="3" s="1"/>
  <c r="VZG52" i="3" s="1"/>
  <c r="VZH52" i="3" s="1"/>
  <c r="VZI52" i="3" s="1"/>
  <c r="VZJ52" i="3" s="1"/>
  <c r="VZK52" i="3" s="1"/>
  <c r="VZL52" i="3" s="1"/>
  <c r="VZM52" i="3" s="1"/>
  <c r="VZN52" i="3"/>
  <c r="VYN52" i="3"/>
  <c r="VYO52" i="3" s="1"/>
  <c r="VYP52" i="3" s="1"/>
  <c r="VYQ52" i="3" s="1"/>
  <c r="VYR52" i="3" s="1"/>
  <c r="VYS52" i="3" s="1"/>
  <c r="VYT52" i="3" s="1"/>
  <c r="VYU52" i="3" s="1"/>
  <c r="VYV52" i="3" s="1"/>
  <c r="VYW52" i="3" s="1"/>
  <c r="VYX52" i="3"/>
  <c r="VXX52" i="3"/>
  <c r="VXY52" i="3" s="1"/>
  <c r="VXZ52" i="3" s="1"/>
  <c r="VYA52" i="3" s="1"/>
  <c r="VYB52" i="3" s="1"/>
  <c r="VYC52" i="3" s="1"/>
  <c r="VYD52" i="3" s="1"/>
  <c r="VYE52" i="3" s="1"/>
  <c r="VYF52" i="3" s="1"/>
  <c r="VYG52" i="3" s="1"/>
  <c r="VYH52" i="3"/>
  <c r="VXH52" i="3"/>
  <c r="VXI52" i="3" s="1"/>
  <c r="VXJ52" i="3" s="1"/>
  <c r="VXK52" i="3" s="1"/>
  <c r="VXL52" i="3" s="1"/>
  <c r="VXM52" i="3" s="1"/>
  <c r="VXN52" i="3" s="1"/>
  <c r="VXO52" i="3" s="1"/>
  <c r="VXP52" i="3" s="1"/>
  <c r="VXQ52" i="3" s="1"/>
  <c r="VXR52" i="3"/>
  <c r="VWR52" i="3"/>
  <c r="VWS52" i="3" s="1"/>
  <c r="VWT52" i="3" s="1"/>
  <c r="VWU52" i="3" s="1"/>
  <c r="VWV52" i="3" s="1"/>
  <c r="VWW52" i="3" s="1"/>
  <c r="VWX52" i="3" s="1"/>
  <c r="VWY52" i="3" s="1"/>
  <c r="VWZ52" i="3" s="1"/>
  <c r="VXA52" i="3" s="1"/>
  <c r="VXB52" i="3"/>
  <c r="VWB52" i="3"/>
  <c r="VWC52" i="3" s="1"/>
  <c r="VWD52" i="3" s="1"/>
  <c r="VWE52" i="3" s="1"/>
  <c r="VWF52" i="3" s="1"/>
  <c r="VWG52" i="3" s="1"/>
  <c r="VWH52" i="3" s="1"/>
  <c r="VWI52" i="3" s="1"/>
  <c r="VWJ52" i="3" s="1"/>
  <c r="VWK52" i="3" s="1"/>
  <c r="VWL52" i="3"/>
  <c r="VVL52" i="3"/>
  <c r="VVM52" i="3" s="1"/>
  <c r="VVN52" i="3" s="1"/>
  <c r="VVO52" i="3" s="1"/>
  <c r="VVP52" i="3" s="1"/>
  <c r="VVQ52" i="3" s="1"/>
  <c r="VVR52" i="3" s="1"/>
  <c r="VVS52" i="3" s="1"/>
  <c r="VVT52" i="3" s="1"/>
  <c r="VVU52" i="3" s="1"/>
  <c r="VVV52" i="3"/>
  <c r="VUV52" i="3"/>
  <c r="VUW52" i="3" s="1"/>
  <c r="VUX52" i="3" s="1"/>
  <c r="VUY52" i="3" s="1"/>
  <c r="VUZ52" i="3" s="1"/>
  <c r="VVA52" i="3" s="1"/>
  <c r="VVB52" i="3" s="1"/>
  <c r="VVC52" i="3" s="1"/>
  <c r="VVD52" i="3" s="1"/>
  <c r="VVE52" i="3" s="1"/>
  <c r="VVF52" i="3"/>
  <c r="VUF52" i="3"/>
  <c r="VUG52" i="3" s="1"/>
  <c r="VUH52" i="3" s="1"/>
  <c r="VUI52" i="3" s="1"/>
  <c r="VUJ52" i="3" s="1"/>
  <c r="VUK52" i="3" s="1"/>
  <c r="VUL52" i="3" s="1"/>
  <c r="VUM52" i="3" s="1"/>
  <c r="VUN52" i="3" s="1"/>
  <c r="VUO52" i="3" s="1"/>
  <c r="VUP52" i="3"/>
  <c r="VTP52" i="3"/>
  <c r="VTQ52" i="3" s="1"/>
  <c r="VTR52" i="3" s="1"/>
  <c r="VTS52" i="3" s="1"/>
  <c r="VTT52" i="3" s="1"/>
  <c r="VTU52" i="3" s="1"/>
  <c r="VTV52" i="3" s="1"/>
  <c r="VTW52" i="3" s="1"/>
  <c r="VTX52" i="3" s="1"/>
  <c r="VTY52" i="3" s="1"/>
  <c r="VTZ52" i="3"/>
  <c r="VSZ52" i="3"/>
  <c r="VTA52" i="3" s="1"/>
  <c r="VTB52" i="3" s="1"/>
  <c r="VTC52" i="3" s="1"/>
  <c r="VTD52" i="3" s="1"/>
  <c r="VTE52" i="3" s="1"/>
  <c r="VTF52" i="3" s="1"/>
  <c r="VTG52" i="3" s="1"/>
  <c r="VTH52" i="3" s="1"/>
  <c r="VTI52" i="3" s="1"/>
  <c r="VTJ52" i="3"/>
  <c r="VSJ52" i="3"/>
  <c r="VSK52" i="3" s="1"/>
  <c r="VSL52" i="3" s="1"/>
  <c r="VSM52" i="3" s="1"/>
  <c r="VSN52" i="3" s="1"/>
  <c r="VSO52" i="3" s="1"/>
  <c r="VSP52" i="3" s="1"/>
  <c r="VSQ52" i="3" s="1"/>
  <c r="VSR52" i="3" s="1"/>
  <c r="VSS52" i="3" s="1"/>
  <c r="VST52" i="3"/>
  <c r="VRT52" i="3"/>
  <c r="VRU52" i="3" s="1"/>
  <c r="VRV52" i="3" s="1"/>
  <c r="VRW52" i="3" s="1"/>
  <c r="VRX52" i="3" s="1"/>
  <c r="VRY52" i="3" s="1"/>
  <c r="VRZ52" i="3" s="1"/>
  <c r="VSA52" i="3" s="1"/>
  <c r="VSB52" i="3" s="1"/>
  <c r="VSC52" i="3" s="1"/>
  <c r="VSD52" i="3"/>
  <c r="VRD52" i="3"/>
  <c r="VRE52" i="3" s="1"/>
  <c r="VRF52" i="3" s="1"/>
  <c r="VRG52" i="3" s="1"/>
  <c r="VRH52" i="3" s="1"/>
  <c r="VRI52" i="3" s="1"/>
  <c r="VRJ52" i="3" s="1"/>
  <c r="VRK52" i="3" s="1"/>
  <c r="VRL52" i="3" s="1"/>
  <c r="VRM52" i="3" s="1"/>
  <c r="VRN52" i="3"/>
  <c r="VQN52" i="3"/>
  <c r="VQO52" i="3" s="1"/>
  <c r="VQP52" i="3" s="1"/>
  <c r="VQQ52" i="3" s="1"/>
  <c r="VQR52" i="3" s="1"/>
  <c r="VQS52" i="3" s="1"/>
  <c r="VQT52" i="3" s="1"/>
  <c r="VQU52" i="3" s="1"/>
  <c r="VQV52" i="3" s="1"/>
  <c r="VQW52" i="3" s="1"/>
  <c r="VQX52" i="3"/>
  <c r="VPX52" i="3"/>
  <c r="VPY52" i="3" s="1"/>
  <c r="VPZ52" i="3" s="1"/>
  <c r="VQA52" i="3" s="1"/>
  <c r="VQB52" i="3" s="1"/>
  <c r="VQC52" i="3" s="1"/>
  <c r="VQD52" i="3" s="1"/>
  <c r="VQE52" i="3" s="1"/>
  <c r="VQF52" i="3" s="1"/>
  <c r="VQG52" i="3" s="1"/>
  <c r="VQH52" i="3"/>
  <c r="VPH52" i="3"/>
  <c r="VPI52" i="3" s="1"/>
  <c r="VPJ52" i="3" s="1"/>
  <c r="VPK52" i="3" s="1"/>
  <c r="VPL52" i="3" s="1"/>
  <c r="VPM52" i="3" s="1"/>
  <c r="VPN52" i="3" s="1"/>
  <c r="VPO52" i="3" s="1"/>
  <c r="VPP52" i="3" s="1"/>
  <c r="VPQ52" i="3" s="1"/>
  <c r="VPR52" i="3"/>
  <c r="VOR52" i="3"/>
  <c r="VOS52" i="3" s="1"/>
  <c r="VOT52" i="3" s="1"/>
  <c r="VOU52" i="3" s="1"/>
  <c r="VOV52" i="3" s="1"/>
  <c r="VOW52" i="3" s="1"/>
  <c r="VOX52" i="3" s="1"/>
  <c r="VOY52" i="3" s="1"/>
  <c r="VOZ52" i="3" s="1"/>
  <c r="VPA52" i="3" s="1"/>
  <c r="VPB52" i="3"/>
  <c r="VOB52" i="3"/>
  <c r="VOC52" i="3" s="1"/>
  <c r="VOD52" i="3" s="1"/>
  <c r="VOE52" i="3" s="1"/>
  <c r="VOF52" i="3" s="1"/>
  <c r="VOG52" i="3" s="1"/>
  <c r="VOH52" i="3" s="1"/>
  <c r="VOI52" i="3" s="1"/>
  <c r="VOJ52" i="3" s="1"/>
  <c r="VOK52" i="3" s="1"/>
  <c r="VOL52" i="3"/>
  <c r="VNL52" i="3"/>
  <c r="VNM52" i="3" s="1"/>
  <c r="VNN52" i="3" s="1"/>
  <c r="VNO52" i="3" s="1"/>
  <c r="VNP52" i="3" s="1"/>
  <c r="VNQ52" i="3" s="1"/>
  <c r="VNR52" i="3" s="1"/>
  <c r="VNS52" i="3" s="1"/>
  <c r="VNT52" i="3" s="1"/>
  <c r="VNU52" i="3" s="1"/>
  <c r="VNV52" i="3"/>
  <c r="VMV52" i="3"/>
  <c r="VMW52" i="3" s="1"/>
  <c r="VMX52" i="3" s="1"/>
  <c r="VMY52" i="3" s="1"/>
  <c r="VMZ52" i="3" s="1"/>
  <c r="VNA52" i="3" s="1"/>
  <c r="VNB52" i="3" s="1"/>
  <c r="VNC52" i="3" s="1"/>
  <c r="VND52" i="3" s="1"/>
  <c r="VNE52" i="3" s="1"/>
  <c r="VNF52" i="3"/>
  <c r="VMF52" i="3"/>
  <c r="VMG52" i="3" s="1"/>
  <c r="VMH52" i="3" s="1"/>
  <c r="VMI52" i="3" s="1"/>
  <c r="VMJ52" i="3" s="1"/>
  <c r="VMK52" i="3" s="1"/>
  <c r="VML52" i="3" s="1"/>
  <c r="VMM52" i="3" s="1"/>
  <c r="VMN52" i="3" s="1"/>
  <c r="VMO52" i="3" s="1"/>
  <c r="VMP52" i="3"/>
  <c r="VLP52" i="3"/>
  <c r="VLQ52" i="3" s="1"/>
  <c r="VLR52" i="3" s="1"/>
  <c r="VLS52" i="3" s="1"/>
  <c r="VLT52" i="3" s="1"/>
  <c r="VLU52" i="3" s="1"/>
  <c r="VLV52" i="3" s="1"/>
  <c r="VLW52" i="3" s="1"/>
  <c r="VLX52" i="3" s="1"/>
  <c r="VLY52" i="3" s="1"/>
  <c r="VLZ52" i="3"/>
  <c r="VKZ52" i="3"/>
  <c r="VLA52" i="3" s="1"/>
  <c r="VLB52" i="3" s="1"/>
  <c r="VLC52" i="3" s="1"/>
  <c r="VLD52" i="3" s="1"/>
  <c r="VLE52" i="3" s="1"/>
  <c r="VLF52" i="3" s="1"/>
  <c r="VLG52" i="3" s="1"/>
  <c r="VLH52" i="3" s="1"/>
  <c r="VLI52" i="3" s="1"/>
  <c r="VLJ52" i="3"/>
  <c r="VKJ52" i="3"/>
  <c r="VKK52" i="3" s="1"/>
  <c r="VKL52" i="3" s="1"/>
  <c r="VKM52" i="3" s="1"/>
  <c r="VKN52" i="3" s="1"/>
  <c r="VKO52" i="3" s="1"/>
  <c r="VKP52" i="3" s="1"/>
  <c r="VKQ52" i="3" s="1"/>
  <c r="VKR52" i="3" s="1"/>
  <c r="VKS52" i="3" s="1"/>
  <c r="VKT52" i="3"/>
  <c r="VJT52" i="3"/>
  <c r="VJU52" i="3" s="1"/>
  <c r="VJV52" i="3" s="1"/>
  <c r="VJW52" i="3" s="1"/>
  <c r="VJX52" i="3" s="1"/>
  <c r="VJY52" i="3" s="1"/>
  <c r="VJZ52" i="3" s="1"/>
  <c r="VKA52" i="3" s="1"/>
  <c r="VKB52" i="3" s="1"/>
  <c r="VKC52" i="3" s="1"/>
  <c r="VKD52" i="3"/>
  <c r="VJD52" i="3"/>
  <c r="VJE52" i="3" s="1"/>
  <c r="VJF52" i="3" s="1"/>
  <c r="VJG52" i="3" s="1"/>
  <c r="VJH52" i="3" s="1"/>
  <c r="VJI52" i="3" s="1"/>
  <c r="VJJ52" i="3" s="1"/>
  <c r="VJK52" i="3" s="1"/>
  <c r="VJL52" i="3" s="1"/>
  <c r="VJM52" i="3" s="1"/>
  <c r="VJN52" i="3"/>
  <c r="VIN52" i="3"/>
  <c r="VIO52" i="3" s="1"/>
  <c r="VIP52" i="3" s="1"/>
  <c r="VIQ52" i="3" s="1"/>
  <c r="VIR52" i="3" s="1"/>
  <c r="VIS52" i="3" s="1"/>
  <c r="VIT52" i="3" s="1"/>
  <c r="VIU52" i="3" s="1"/>
  <c r="VIV52" i="3" s="1"/>
  <c r="VIW52" i="3" s="1"/>
  <c r="VIX52" i="3"/>
  <c r="VHX52" i="3"/>
  <c r="VHY52" i="3" s="1"/>
  <c r="VHZ52" i="3" s="1"/>
  <c r="VIA52" i="3" s="1"/>
  <c r="VIB52" i="3" s="1"/>
  <c r="VIC52" i="3" s="1"/>
  <c r="VID52" i="3" s="1"/>
  <c r="VIE52" i="3" s="1"/>
  <c r="VIF52" i="3" s="1"/>
  <c r="VIG52" i="3" s="1"/>
  <c r="VIH52" i="3"/>
  <c r="VHH52" i="3"/>
  <c r="VHI52" i="3" s="1"/>
  <c r="VHJ52" i="3" s="1"/>
  <c r="VHK52" i="3" s="1"/>
  <c r="VHL52" i="3" s="1"/>
  <c r="VHM52" i="3" s="1"/>
  <c r="VHN52" i="3" s="1"/>
  <c r="VHO52" i="3" s="1"/>
  <c r="VHP52" i="3" s="1"/>
  <c r="VHQ52" i="3" s="1"/>
  <c r="VHR52" i="3"/>
  <c r="VGR52" i="3"/>
  <c r="VGS52" i="3" s="1"/>
  <c r="VGT52" i="3" s="1"/>
  <c r="VGU52" i="3" s="1"/>
  <c r="VGV52" i="3" s="1"/>
  <c r="VGW52" i="3" s="1"/>
  <c r="VGX52" i="3" s="1"/>
  <c r="VGY52" i="3" s="1"/>
  <c r="VGZ52" i="3" s="1"/>
  <c r="VHA52" i="3" s="1"/>
  <c r="VHB52" i="3"/>
  <c r="VGB52" i="3"/>
  <c r="VGC52" i="3" s="1"/>
  <c r="VGD52" i="3" s="1"/>
  <c r="VGE52" i="3" s="1"/>
  <c r="VGF52" i="3" s="1"/>
  <c r="VGG52" i="3" s="1"/>
  <c r="VGH52" i="3" s="1"/>
  <c r="VGI52" i="3" s="1"/>
  <c r="VGJ52" i="3" s="1"/>
  <c r="VGK52" i="3" s="1"/>
  <c r="VGL52" i="3"/>
  <c r="VFL52" i="3"/>
  <c r="VFM52" i="3" s="1"/>
  <c r="VFN52" i="3" s="1"/>
  <c r="VFO52" i="3" s="1"/>
  <c r="VFP52" i="3" s="1"/>
  <c r="VFQ52" i="3" s="1"/>
  <c r="VFR52" i="3" s="1"/>
  <c r="VFS52" i="3" s="1"/>
  <c r="VFT52" i="3" s="1"/>
  <c r="VFU52" i="3" s="1"/>
  <c r="VFV52" i="3"/>
  <c r="VEV52" i="3"/>
  <c r="VEW52" i="3" s="1"/>
  <c r="VEX52" i="3" s="1"/>
  <c r="VEY52" i="3" s="1"/>
  <c r="VEZ52" i="3" s="1"/>
  <c r="VFA52" i="3" s="1"/>
  <c r="VFB52" i="3" s="1"/>
  <c r="VFC52" i="3" s="1"/>
  <c r="VFD52" i="3" s="1"/>
  <c r="VFE52" i="3" s="1"/>
  <c r="VFF52" i="3"/>
  <c r="VEF52" i="3"/>
  <c r="VEG52" i="3" s="1"/>
  <c r="VEH52" i="3" s="1"/>
  <c r="VEI52" i="3" s="1"/>
  <c r="VEJ52" i="3" s="1"/>
  <c r="VEK52" i="3" s="1"/>
  <c r="VEL52" i="3" s="1"/>
  <c r="VEM52" i="3" s="1"/>
  <c r="VEN52" i="3" s="1"/>
  <c r="VEO52" i="3" s="1"/>
  <c r="VEP52" i="3"/>
  <c r="VDP52" i="3"/>
  <c r="VDQ52" i="3" s="1"/>
  <c r="VDR52" i="3" s="1"/>
  <c r="VDS52" i="3" s="1"/>
  <c r="VDT52" i="3" s="1"/>
  <c r="VDU52" i="3" s="1"/>
  <c r="VDV52" i="3" s="1"/>
  <c r="VDW52" i="3" s="1"/>
  <c r="VDX52" i="3" s="1"/>
  <c r="VDY52" i="3" s="1"/>
  <c r="VDZ52" i="3"/>
  <c r="VCZ52" i="3"/>
  <c r="VDA52" i="3" s="1"/>
  <c r="VDB52" i="3" s="1"/>
  <c r="VDC52" i="3" s="1"/>
  <c r="VDD52" i="3" s="1"/>
  <c r="VDE52" i="3" s="1"/>
  <c r="VDF52" i="3" s="1"/>
  <c r="VDG52" i="3" s="1"/>
  <c r="VDH52" i="3" s="1"/>
  <c r="VDI52" i="3" s="1"/>
  <c r="VDJ52" i="3"/>
  <c r="VCJ52" i="3"/>
  <c r="VCK52" i="3" s="1"/>
  <c r="VCL52" i="3" s="1"/>
  <c r="VCM52" i="3" s="1"/>
  <c r="VCN52" i="3" s="1"/>
  <c r="VCO52" i="3" s="1"/>
  <c r="VCP52" i="3" s="1"/>
  <c r="VCQ52" i="3" s="1"/>
  <c r="VCR52" i="3" s="1"/>
  <c r="VCS52" i="3" s="1"/>
  <c r="VCT52" i="3"/>
  <c r="VBT52" i="3"/>
  <c r="VBU52" i="3" s="1"/>
  <c r="VBV52" i="3" s="1"/>
  <c r="VBW52" i="3" s="1"/>
  <c r="VBX52" i="3" s="1"/>
  <c r="VBY52" i="3" s="1"/>
  <c r="VBZ52" i="3" s="1"/>
  <c r="VCA52" i="3" s="1"/>
  <c r="VCB52" i="3" s="1"/>
  <c r="VCC52" i="3" s="1"/>
  <c r="VCD52" i="3"/>
  <c r="VBD52" i="3"/>
  <c r="VBE52" i="3" s="1"/>
  <c r="VBF52" i="3" s="1"/>
  <c r="VBG52" i="3" s="1"/>
  <c r="VBH52" i="3" s="1"/>
  <c r="VBI52" i="3" s="1"/>
  <c r="VBJ52" i="3" s="1"/>
  <c r="VBK52" i="3" s="1"/>
  <c r="VBL52" i="3" s="1"/>
  <c r="VBM52" i="3" s="1"/>
  <c r="VBN52" i="3"/>
  <c r="VAN52" i="3"/>
  <c r="VAO52" i="3" s="1"/>
  <c r="VAP52" i="3" s="1"/>
  <c r="VAQ52" i="3" s="1"/>
  <c r="VAR52" i="3" s="1"/>
  <c r="VAS52" i="3" s="1"/>
  <c r="VAT52" i="3" s="1"/>
  <c r="VAU52" i="3" s="1"/>
  <c r="VAV52" i="3" s="1"/>
  <c r="VAW52" i="3" s="1"/>
  <c r="VAX52" i="3"/>
  <c r="UZX52" i="3"/>
  <c r="UZY52" i="3" s="1"/>
  <c r="UZZ52" i="3" s="1"/>
  <c r="VAA52" i="3" s="1"/>
  <c r="VAB52" i="3" s="1"/>
  <c r="VAC52" i="3" s="1"/>
  <c r="VAD52" i="3" s="1"/>
  <c r="VAE52" i="3" s="1"/>
  <c r="VAF52" i="3" s="1"/>
  <c r="VAG52" i="3" s="1"/>
  <c r="VAH52" i="3"/>
  <c r="UZH52" i="3"/>
  <c r="UZI52" i="3" s="1"/>
  <c r="UZJ52" i="3" s="1"/>
  <c r="UZK52" i="3" s="1"/>
  <c r="UZL52" i="3" s="1"/>
  <c r="UZM52" i="3" s="1"/>
  <c r="UZN52" i="3" s="1"/>
  <c r="UZO52" i="3" s="1"/>
  <c r="UZP52" i="3" s="1"/>
  <c r="UZQ52" i="3" s="1"/>
  <c r="UZR52" i="3"/>
  <c r="UYR52" i="3"/>
  <c r="UYS52" i="3" s="1"/>
  <c r="UYT52" i="3" s="1"/>
  <c r="UYU52" i="3" s="1"/>
  <c r="UYV52" i="3" s="1"/>
  <c r="UYW52" i="3" s="1"/>
  <c r="UYX52" i="3" s="1"/>
  <c r="UYY52" i="3" s="1"/>
  <c r="UYZ52" i="3" s="1"/>
  <c r="UZA52" i="3" s="1"/>
  <c r="UZB52" i="3"/>
  <c r="UYB52" i="3"/>
  <c r="UYC52" i="3" s="1"/>
  <c r="UYD52" i="3" s="1"/>
  <c r="UYE52" i="3" s="1"/>
  <c r="UYF52" i="3" s="1"/>
  <c r="UYG52" i="3" s="1"/>
  <c r="UYH52" i="3" s="1"/>
  <c r="UYI52" i="3" s="1"/>
  <c r="UYJ52" i="3" s="1"/>
  <c r="UYK52" i="3" s="1"/>
  <c r="UYL52" i="3"/>
  <c r="UXL52" i="3"/>
  <c r="UXM52" i="3" s="1"/>
  <c r="UXN52" i="3" s="1"/>
  <c r="UXO52" i="3" s="1"/>
  <c r="UXP52" i="3" s="1"/>
  <c r="UXQ52" i="3" s="1"/>
  <c r="UXR52" i="3" s="1"/>
  <c r="UXS52" i="3" s="1"/>
  <c r="UXT52" i="3" s="1"/>
  <c r="UXU52" i="3" s="1"/>
  <c r="UXV52" i="3"/>
  <c r="UWV52" i="3"/>
  <c r="UWW52" i="3" s="1"/>
  <c r="UWX52" i="3" s="1"/>
  <c r="UWY52" i="3" s="1"/>
  <c r="UWZ52" i="3" s="1"/>
  <c r="UXA52" i="3" s="1"/>
  <c r="UXB52" i="3" s="1"/>
  <c r="UXC52" i="3" s="1"/>
  <c r="UXD52" i="3" s="1"/>
  <c r="UXE52" i="3" s="1"/>
  <c r="UXF52" i="3"/>
  <c r="UWF52" i="3"/>
  <c r="UWG52" i="3" s="1"/>
  <c r="UWH52" i="3" s="1"/>
  <c r="UWI52" i="3" s="1"/>
  <c r="UWJ52" i="3" s="1"/>
  <c r="UWK52" i="3" s="1"/>
  <c r="UWL52" i="3" s="1"/>
  <c r="UWM52" i="3" s="1"/>
  <c r="UWN52" i="3" s="1"/>
  <c r="UWO52" i="3" s="1"/>
  <c r="UWP52" i="3"/>
  <c r="UVP52" i="3"/>
  <c r="UVQ52" i="3" s="1"/>
  <c r="UVR52" i="3" s="1"/>
  <c r="UVS52" i="3" s="1"/>
  <c r="UVT52" i="3" s="1"/>
  <c r="UVU52" i="3" s="1"/>
  <c r="UVV52" i="3" s="1"/>
  <c r="UVW52" i="3" s="1"/>
  <c r="UVX52" i="3" s="1"/>
  <c r="UVY52" i="3" s="1"/>
  <c r="UVZ52" i="3"/>
  <c r="UUZ52" i="3"/>
  <c r="UVA52" i="3" s="1"/>
  <c r="UVB52" i="3" s="1"/>
  <c r="UVC52" i="3" s="1"/>
  <c r="UVD52" i="3" s="1"/>
  <c r="UVE52" i="3" s="1"/>
  <c r="UVF52" i="3" s="1"/>
  <c r="UVG52" i="3" s="1"/>
  <c r="UVH52" i="3" s="1"/>
  <c r="UVI52" i="3" s="1"/>
  <c r="UVJ52" i="3"/>
  <c r="UUJ52" i="3"/>
  <c r="UUK52" i="3" s="1"/>
  <c r="UUL52" i="3" s="1"/>
  <c r="UUM52" i="3" s="1"/>
  <c r="UUN52" i="3" s="1"/>
  <c r="UUO52" i="3" s="1"/>
  <c r="UUP52" i="3" s="1"/>
  <c r="UUQ52" i="3" s="1"/>
  <c r="UUR52" i="3" s="1"/>
  <c r="UUS52" i="3" s="1"/>
  <c r="UUT52" i="3"/>
  <c r="UTT52" i="3"/>
  <c r="UTU52" i="3" s="1"/>
  <c r="UTV52" i="3" s="1"/>
  <c r="UTW52" i="3" s="1"/>
  <c r="UTX52" i="3" s="1"/>
  <c r="UTY52" i="3" s="1"/>
  <c r="UTZ52" i="3" s="1"/>
  <c r="UUA52" i="3" s="1"/>
  <c r="UUB52" i="3" s="1"/>
  <c r="UUC52" i="3" s="1"/>
  <c r="UUD52" i="3"/>
  <c r="UTD52" i="3"/>
  <c r="UTE52" i="3" s="1"/>
  <c r="UTF52" i="3" s="1"/>
  <c r="UTG52" i="3" s="1"/>
  <c r="UTH52" i="3" s="1"/>
  <c r="UTI52" i="3" s="1"/>
  <c r="UTJ52" i="3" s="1"/>
  <c r="UTK52" i="3" s="1"/>
  <c r="UTL52" i="3" s="1"/>
  <c r="UTM52" i="3" s="1"/>
  <c r="UTN52" i="3"/>
  <c r="USN52" i="3"/>
  <c r="USO52" i="3" s="1"/>
  <c r="USP52" i="3" s="1"/>
  <c r="USQ52" i="3" s="1"/>
  <c r="USR52" i="3" s="1"/>
  <c r="USS52" i="3" s="1"/>
  <c r="UST52" i="3" s="1"/>
  <c r="USU52" i="3" s="1"/>
  <c r="USV52" i="3" s="1"/>
  <c r="USW52" i="3" s="1"/>
  <c r="USX52" i="3"/>
  <c r="URX52" i="3"/>
  <c r="URY52" i="3" s="1"/>
  <c r="URZ52" i="3" s="1"/>
  <c r="USA52" i="3" s="1"/>
  <c r="USB52" i="3" s="1"/>
  <c r="USC52" i="3" s="1"/>
  <c r="USD52" i="3" s="1"/>
  <c r="USE52" i="3" s="1"/>
  <c r="USF52" i="3" s="1"/>
  <c r="USG52" i="3" s="1"/>
  <c r="USH52" i="3"/>
  <c r="URH52" i="3"/>
  <c r="URI52" i="3" s="1"/>
  <c r="URJ52" i="3" s="1"/>
  <c r="URK52" i="3" s="1"/>
  <c r="URL52" i="3" s="1"/>
  <c r="URM52" i="3" s="1"/>
  <c r="URN52" i="3" s="1"/>
  <c r="URO52" i="3" s="1"/>
  <c r="URP52" i="3" s="1"/>
  <c r="URQ52" i="3" s="1"/>
  <c r="URR52" i="3"/>
  <c r="UQR52" i="3"/>
  <c r="UQS52" i="3" s="1"/>
  <c r="UQT52" i="3" s="1"/>
  <c r="UQU52" i="3" s="1"/>
  <c r="UQV52" i="3" s="1"/>
  <c r="UQW52" i="3" s="1"/>
  <c r="UQX52" i="3" s="1"/>
  <c r="UQY52" i="3" s="1"/>
  <c r="UQZ52" i="3" s="1"/>
  <c r="URA52" i="3" s="1"/>
  <c r="URB52" i="3"/>
  <c r="UQB52" i="3"/>
  <c r="UQC52" i="3" s="1"/>
  <c r="UQD52" i="3" s="1"/>
  <c r="UQE52" i="3" s="1"/>
  <c r="UQF52" i="3" s="1"/>
  <c r="UQG52" i="3" s="1"/>
  <c r="UQH52" i="3" s="1"/>
  <c r="UQI52" i="3" s="1"/>
  <c r="UQJ52" i="3" s="1"/>
  <c r="UQK52" i="3" s="1"/>
  <c r="UQL52" i="3"/>
  <c r="UPL52" i="3"/>
  <c r="UPM52" i="3" s="1"/>
  <c r="UPN52" i="3" s="1"/>
  <c r="UPO52" i="3" s="1"/>
  <c r="UPP52" i="3" s="1"/>
  <c r="UPQ52" i="3" s="1"/>
  <c r="UPR52" i="3" s="1"/>
  <c r="UPS52" i="3" s="1"/>
  <c r="UPT52" i="3" s="1"/>
  <c r="UPU52" i="3" s="1"/>
  <c r="UPV52" i="3"/>
  <c r="UOV52" i="3"/>
  <c r="UOW52" i="3" s="1"/>
  <c r="UOX52" i="3" s="1"/>
  <c r="UOY52" i="3" s="1"/>
  <c r="UOZ52" i="3" s="1"/>
  <c r="UPA52" i="3" s="1"/>
  <c r="UPB52" i="3" s="1"/>
  <c r="UPC52" i="3" s="1"/>
  <c r="UPD52" i="3" s="1"/>
  <c r="UPE52" i="3" s="1"/>
  <c r="UPF52" i="3"/>
  <c r="UOF52" i="3"/>
  <c r="UOG52" i="3" s="1"/>
  <c r="UOH52" i="3" s="1"/>
  <c r="UOI52" i="3" s="1"/>
  <c r="UOJ52" i="3" s="1"/>
  <c r="UOK52" i="3" s="1"/>
  <c r="UOL52" i="3" s="1"/>
  <c r="UOM52" i="3" s="1"/>
  <c r="UON52" i="3" s="1"/>
  <c r="UOO52" i="3" s="1"/>
  <c r="UOP52" i="3"/>
  <c r="UNP52" i="3"/>
  <c r="UNQ52" i="3" s="1"/>
  <c r="UNR52" i="3" s="1"/>
  <c r="UNS52" i="3" s="1"/>
  <c r="UNT52" i="3" s="1"/>
  <c r="UNU52" i="3" s="1"/>
  <c r="UNV52" i="3" s="1"/>
  <c r="UNW52" i="3" s="1"/>
  <c r="UNX52" i="3" s="1"/>
  <c r="UNY52" i="3" s="1"/>
  <c r="UNZ52" i="3"/>
  <c r="UMZ52" i="3"/>
  <c r="UNA52" i="3" s="1"/>
  <c r="UNB52" i="3" s="1"/>
  <c r="UNC52" i="3" s="1"/>
  <c r="UND52" i="3" s="1"/>
  <c r="UNE52" i="3" s="1"/>
  <c r="UNF52" i="3" s="1"/>
  <c r="UNG52" i="3" s="1"/>
  <c r="UNH52" i="3" s="1"/>
  <c r="UNI52" i="3" s="1"/>
  <c r="UNJ52" i="3"/>
  <c r="UMJ52" i="3"/>
  <c r="UMK52" i="3" s="1"/>
  <c r="UML52" i="3" s="1"/>
  <c r="UMM52" i="3" s="1"/>
  <c r="UMN52" i="3" s="1"/>
  <c r="UMO52" i="3" s="1"/>
  <c r="UMP52" i="3" s="1"/>
  <c r="UMQ52" i="3" s="1"/>
  <c r="UMR52" i="3" s="1"/>
  <c r="UMS52" i="3" s="1"/>
  <c r="UMT52" i="3"/>
  <c r="ULT52" i="3"/>
  <c r="ULU52" i="3" s="1"/>
  <c r="ULV52" i="3" s="1"/>
  <c r="ULW52" i="3" s="1"/>
  <c r="ULX52" i="3" s="1"/>
  <c r="ULY52" i="3" s="1"/>
  <c r="ULZ52" i="3" s="1"/>
  <c r="UMA52" i="3" s="1"/>
  <c r="UMB52" i="3" s="1"/>
  <c r="UMC52" i="3" s="1"/>
  <c r="UMD52" i="3"/>
  <c r="ULD52" i="3"/>
  <c r="ULE52" i="3" s="1"/>
  <c r="ULF52" i="3" s="1"/>
  <c r="ULG52" i="3" s="1"/>
  <c r="ULH52" i="3" s="1"/>
  <c r="ULI52" i="3" s="1"/>
  <c r="ULJ52" i="3" s="1"/>
  <c r="ULK52" i="3" s="1"/>
  <c r="ULL52" i="3" s="1"/>
  <c r="ULM52" i="3" s="1"/>
  <c r="ULN52" i="3"/>
  <c r="UKN52" i="3"/>
  <c r="UKO52" i="3" s="1"/>
  <c r="UKP52" i="3" s="1"/>
  <c r="UKQ52" i="3" s="1"/>
  <c r="UKR52" i="3" s="1"/>
  <c r="UKS52" i="3" s="1"/>
  <c r="UKT52" i="3" s="1"/>
  <c r="UKU52" i="3" s="1"/>
  <c r="UKV52" i="3" s="1"/>
  <c r="UKW52" i="3" s="1"/>
  <c r="UKX52" i="3"/>
  <c r="UJX52" i="3"/>
  <c r="UJY52" i="3" s="1"/>
  <c r="UJZ52" i="3" s="1"/>
  <c r="UKA52" i="3" s="1"/>
  <c r="UKB52" i="3" s="1"/>
  <c r="UKC52" i="3" s="1"/>
  <c r="UKD52" i="3" s="1"/>
  <c r="UKE52" i="3" s="1"/>
  <c r="UKF52" i="3" s="1"/>
  <c r="UKG52" i="3" s="1"/>
  <c r="UKH52" i="3"/>
  <c r="UJH52" i="3"/>
  <c r="UJI52" i="3" s="1"/>
  <c r="UJJ52" i="3" s="1"/>
  <c r="UJK52" i="3" s="1"/>
  <c r="UJL52" i="3" s="1"/>
  <c r="UJM52" i="3" s="1"/>
  <c r="UJN52" i="3" s="1"/>
  <c r="UJO52" i="3" s="1"/>
  <c r="UJP52" i="3" s="1"/>
  <c r="UJQ52" i="3" s="1"/>
  <c r="UJR52" i="3"/>
  <c r="UIR52" i="3"/>
  <c r="UIS52" i="3" s="1"/>
  <c r="UIT52" i="3" s="1"/>
  <c r="UIU52" i="3" s="1"/>
  <c r="UIV52" i="3" s="1"/>
  <c r="UIW52" i="3" s="1"/>
  <c r="UIX52" i="3" s="1"/>
  <c r="UIY52" i="3" s="1"/>
  <c r="UIZ52" i="3" s="1"/>
  <c r="UJA52" i="3" s="1"/>
  <c r="UJB52" i="3"/>
  <c r="UIB52" i="3"/>
  <c r="UIC52" i="3" s="1"/>
  <c r="UID52" i="3" s="1"/>
  <c r="UIE52" i="3" s="1"/>
  <c r="UIF52" i="3" s="1"/>
  <c r="UIG52" i="3" s="1"/>
  <c r="UIH52" i="3" s="1"/>
  <c r="UII52" i="3" s="1"/>
  <c r="UIJ52" i="3" s="1"/>
  <c r="UIK52" i="3" s="1"/>
  <c r="UIL52" i="3"/>
  <c r="UHL52" i="3"/>
  <c r="UHM52" i="3" s="1"/>
  <c r="UHN52" i="3" s="1"/>
  <c r="UHO52" i="3" s="1"/>
  <c r="UHP52" i="3" s="1"/>
  <c r="UHQ52" i="3" s="1"/>
  <c r="UHR52" i="3" s="1"/>
  <c r="UHS52" i="3" s="1"/>
  <c r="UHT52" i="3" s="1"/>
  <c r="UHU52" i="3" s="1"/>
  <c r="UHV52" i="3"/>
  <c r="UGV52" i="3"/>
  <c r="UGW52" i="3" s="1"/>
  <c r="UGX52" i="3" s="1"/>
  <c r="UGY52" i="3" s="1"/>
  <c r="UGZ52" i="3" s="1"/>
  <c r="UHA52" i="3" s="1"/>
  <c r="UHB52" i="3" s="1"/>
  <c r="UHC52" i="3" s="1"/>
  <c r="UHD52" i="3" s="1"/>
  <c r="UHE52" i="3" s="1"/>
  <c r="UHF52" i="3"/>
  <c r="UGF52" i="3"/>
  <c r="UGG52" i="3" s="1"/>
  <c r="UGH52" i="3" s="1"/>
  <c r="UGI52" i="3" s="1"/>
  <c r="UGJ52" i="3" s="1"/>
  <c r="UGK52" i="3" s="1"/>
  <c r="UGL52" i="3" s="1"/>
  <c r="UGM52" i="3" s="1"/>
  <c r="UGN52" i="3" s="1"/>
  <c r="UGO52" i="3" s="1"/>
  <c r="UGP52" i="3"/>
  <c r="UFP52" i="3"/>
  <c r="UFQ52" i="3" s="1"/>
  <c r="UFR52" i="3" s="1"/>
  <c r="UFS52" i="3" s="1"/>
  <c r="UFT52" i="3" s="1"/>
  <c r="UFU52" i="3" s="1"/>
  <c r="UFV52" i="3" s="1"/>
  <c r="UFW52" i="3" s="1"/>
  <c r="UFX52" i="3" s="1"/>
  <c r="UFY52" i="3" s="1"/>
  <c r="UFZ52" i="3"/>
  <c r="UEZ52" i="3"/>
  <c r="UFA52" i="3" s="1"/>
  <c r="UFB52" i="3" s="1"/>
  <c r="UFC52" i="3" s="1"/>
  <c r="UFD52" i="3" s="1"/>
  <c r="UFE52" i="3" s="1"/>
  <c r="UFF52" i="3" s="1"/>
  <c r="UFG52" i="3" s="1"/>
  <c r="UFH52" i="3" s="1"/>
  <c r="UFI52" i="3" s="1"/>
  <c r="UFJ52" i="3"/>
  <c r="UEJ52" i="3"/>
  <c r="UEK52" i="3" s="1"/>
  <c r="UEL52" i="3" s="1"/>
  <c r="UEM52" i="3" s="1"/>
  <c r="UEN52" i="3" s="1"/>
  <c r="UEO52" i="3" s="1"/>
  <c r="UEP52" i="3" s="1"/>
  <c r="UEQ52" i="3" s="1"/>
  <c r="UER52" i="3" s="1"/>
  <c r="UES52" i="3" s="1"/>
  <c r="UET52" i="3"/>
  <c r="UDT52" i="3"/>
  <c r="UDU52" i="3" s="1"/>
  <c r="UDV52" i="3" s="1"/>
  <c r="UDW52" i="3" s="1"/>
  <c r="UDX52" i="3" s="1"/>
  <c r="UDY52" i="3" s="1"/>
  <c r="UDZ52" i="3" s="1"/>
  <c r="UEA52" i="3" s="1"/>
  <c r="UEB52" i="3" s="1"/>
  <c r="UEC52" i="3" s="1"/>
  <c r="UED52" i="3"/>
  <c r="UDD52" i="3"/>
  <c r="UDE52" i="3" s="1"/>
  <c r="UDF52" i="3" s="1"/>
  <c r="UDG52" i="3" s="1"/>
  <c r="UDH52" i="3" s="1"/>
  <c r="UDI52" i="3" s="1"/>
  <c r="UDJ52" i="3" s="1"/>
  <c r="UDK52" i="3" s="1"/>
  <c r="UDL52" i="3" s="1"/>
  <c r="UDM52" i="3" s="1"/>
  <c r="UDN52" i="3"/>
  <c r="UCN52" i="3"/>
  <c r="UCO52" i="3" s="1"/>
  <c r="UCP52" i="3" s="1"/>
  <c r="UCQ52" i="3" s="1"/>
  <c r="UCR52" i="3" s="1"/>
  <c r="UCS52" i="3" s="1"/>
  <c r="UCT52" i="3" s="1"/>
  <c r="UCU52" i="3" s="1"/>
  <c r="UCV52" i="3" s="1"/>
  <c r="UCW52" i="3" s="1"/>
  <c r="UCX52" i="3"/>
  <c r="UBX52" i="3"/>
  <c r="UBY52" i="3" s="1"/>
  <c r="UBZ52" i="3" s="1"/>
  <c r="UCA52" i="3" s="1"/>
  <c r="UCB52" i="3" s="1"/>
  <c r="UCC52" i="3" s="1"/>
  <c r="UCD52" i="3" s="1"/>
  <c r="UCE52" i="3" s="1"/>
  <c r="UCF52" i="3" s="1"/>
  <c r="UCG52" i="3" s="1"/>
  <c r="UCH52" i="3"/>
  <c r="UBH52" i="3"/>
  <c r="UBI52" i="3" s="1"/>
  <c r="UBJ52" i="3" s="1"/>
  <c r="UBK52" i="3" s="1"/>
  <c r="UBL52" i="3" s="1"/>
  <c r="UBM52" i="3" s="1"/>
  <c r="UBN52" i="3" s="1"/>
  <c r="UBO52" i="3" s="1"/>
  <c r="UBP52" i="3" s="1"/>
  <c r="UBQ52" i="3" s="1"/>
  <c r="UBR52" i="3"/>
  <c r="UAR52" i="3"/>
  <c r="UAS52" i="3" s="1"/>
  <c r="UAT52" i="3" s="1"/>
  <c r="UAU52" i="3" s="1"/>
  <c r="UAV52" i="3" s="1"/>
  <c r="UAW52" i="3" s="1"/>
  <c r="UAX52" i="3" s="1"/>
  <c r="UAY52" i="3" s="1"/>
  <c r="UAZ52" i="3" s="1"/>
  <c r="UBA52" i="3" s="1"/>
  <c r="UBB52" i="3"/>
  <c r="UAB52" i="3"/>
  <c r="UAC52" i="3" s="1"/>
  <c r="UAD52" i="3" s="1"/>
  <c r="UAE52" i="3" s="1"/>
  <c r="UAF52" i="3" s="1"/>
  <c r="UAG52" i="3" s="1"/>
  <c r="UAH52" i="3" s="1"/>
  <c r="UAI52" i="3" s="1"/>
  <c r="UAJ52" i="3" s="1"/>
  <c r="UAK52" i="3" s="1"/>
  <c r="UAL52" i="3"/>
  <c r="TZL52" i="3"/>
  <c r="TZM52" i="3" s="1"/>
  <c r="TZN52" i="3" s="1"/>
  <c r="TZO52" i="3" s="1"/>
  <c r="TZP52" i="3" s="1"/>
  <c r="TZQ52" i="3" s="1"/>
  <c r="TZR52" i="3" s="1"/>
  <c r="TZS52" i="3" s="1"/>
  <c r="TZT52" i="3" s="1"/>
  <c r="TZU52" i="3" s="1"/>
  <c r="TZV52" i="3"/>
  <c r="TYV52" i="3"/>
  <c r="TYW52" i="3" s="1"/>
  <c r="TYX52" i="3" s="1"/>
  <c r="TYY52" i="3" s="1"/>
  <c r="TYZ52" i="3" s="1"/>
  <c r="TZA52" i="3" s="1"/>
  <c r="TZB52" i="3" s="1"/>
  <c r="TZC52" i="3" s="1"/>
  <c r="TZD52" i="3" s="1"/>
  <c r="TZE52" i="3" s="1"/>
  <c r="TZF52" i="3"/>
  <c r="TYF52" i="3"/>
  <c r="TYG52" i="3" s="1"/>
  <c r="TYH52" i="3" s="1"/>
  <c r="TYI52" i="3" s="1"/>
  <c r="TYJ52" i="3" s="1"/>
  <c r="TYK52" i="3" s="1"/>
  <c r="TYL52" i="3" s="1"/>
  <c r="TYM52" i="3" s="1"/>
  <c r="TYN52" i="3" s="1"/>
  <c r="TYO52" i="3" s="1"/>
  <c r="TYP52" i="3"/>
  <c r="TXP52" i="3"/>
  <c r="TXQ52" i="3" s="1"/>
  <c r="TXR52" i="3" s="1"/>
  <c r="TXS52" i="3" s="1"/>
  <c r="TXT52" i="3" s="1"/>
  <c r="TXU52" i="3" s="1"/>
  <c r="TXV52" i="3" s="1"/>
  <c r="TXW52" i="3" s="1"/>
  <c r="TXX52" i="3" s="1"/>
  <c r="TXY52" i="3" s="1"/>
  <c r="TXZ52" i="3"/>
  <c r="TWZ52" i="3"/>
  <c r="TXA52" i="3" s="1"/>
  <c r="TXB52" i="3" s="1"/>
  <c r="TXC52" i="3" s="1"/>
  <c r="TXD52" i="3" s="1"/>
  <c r="TXE52" i="3" s="1"/>
  <c r="TXF52" i="3" s="1"/>
  <c r="TXG52" i="3" s="1"/>
  <c r="TXH52" i="3" s="1"/>
  <c r="TXI52" i="3" s="1"/>
  <c r="TXJ52" i="3"/>
  <c r="TWJ52" i="3"/>
  <c r="TWK52" i="3" s="1"/>
  <c r="TWL52" i="3" s="1"/>
  <c r="TWM52" i="3" s="1"/>
  <c r="TWN52" i="3" s="1"/>
  <c r="TWO52" i="3" s="1"/>
  <c r="TWP52" i="3" s="1"/>
  <c r="TWQ52" i="3" s="1"/>
  <c r="TWR52" i="3" s="1"/>
  <c r="TWS52" i="3" s="1"/>
  <c r="TWT52" i="3"/>
  <c r="TVT52" i="3"/>
  <c r="TVU52" i="3" s="1"/>
  <c r="TVV52" i="3" s="1"/>
  <c r="TVW52" i="3" s="1"/>
  <c r="TVX52" i="3" s="1"/>
  <c r="TVY52" i="3" s="1"/>
  <c r="TVZ52" i="3" s="1"/>
  <c r="TWA52" i="3" s="1"/>
  <c r="TWB52" i="3" s="1"/>
  <c r="TWC52" i="3" s="1"/>
  <c r="TWD52" i="3"/>
  <c r="TVD52" i="3"/>
  <c r="TVE52" i="3" s="1"/>
  <c r="TVF52" i="3" s="1"/>
  <c r="TVG52" i="3" s="1"/>
  <c r="TVH52" i="3" s="1"/>
  <c r="TVI52" i="3" s="1"/>
  <c r="TVJ52" i="3" s="1"/>
  <c r="TVK52" i="3" s="1"/>
  <c r="TVL52" i="3" s="1"/>
  <c r="TVM52" i="3" s="1"/>
  <c r="TVN52" i="3"/>
  <c r="TUN52" i="3"/>
  <c r="TUO52" i="3" s="1"/>
  <c r="TUP52" i="3" s="1"/>
  <c r="TUQ52" i="3" s="1"/>
  <c r="TUR52" i="3" s="1"/>
  <c r="TUS52" i="3" s="1"/>
  <c r="TUT52" i="3" s="1"/>
  <c r="TUU52" i="3" s="1"/>
  <c r="TUV52" i="3" s="1"/>
  <c r="TUW52" i="3" s="1"/>
  <c r="TUX52" i="3"/>
  <c r="TTX52" i="3"/>
  <c r="TTY52" i="3" s="1"/>
  <c r="TTZ52" i="3" s="1"/>
  <c r="TUA52" i="3" s="1"/>
  <c r="TUB52" i="3" s="1"/>
  <c r="TUC52" i="3" s="1"/>
  <c r="TUD52" i="3" s="1"/>
  <c r="TUE52" i="3" s="1"/>
  <c r="TUF52" i="3" s="1"/>
  <c r="TUG52" i="3" s="1"/>
  <c r="TUH52" i="3"/>
  <c r="TTH52" i="3"/>
  <c r="TTI52" i="3" s="1"/>
  <c r="TTJ52" i="3" s="1"/>
  <c r="TTK52" i="3" s="1"/>
  <c r="TTL52" i="3" s="1"/>
  <c r="TTM52" i="3" s="1"/>
  <c r="TTN52" i="3" s="1"/>
  <c r="TTO52" i="3" s="1"/>
  <c r="TTP52" i="3" s="1"/>
  <c r="TTQ52" i="3" s="1"/>
  <c r="TTR52" i="3"/>
  <c r="TSR52" i="3"/>
  <c r="TSS52" i="3" s="1"/>
  <c r="TST52" i="3" s="1"/>
  <c r="TSU52" i="3" s="1"/>
  <c r="TSV52" i="3" s="1"/>
  <c r="TSW52" i="3" s="1"/>
  <c r="TSX52" i="3" s="1"/>
  <c r="TSY52" i="3" s="1"/>
  <c r="TSZ52" i="3" s="1"/>
  <c r="TTA52" i="3" s="1"/>
  <c r="TTB52" i="3"/>
  <c r="TSB52" i="3"/>
  <c r="TSC52" i="3" s="1"/>
  <c r="TSD52" i="3" s="1"/>
  <c r="TSE52" i="3" s="1"/>
  <c r="TSF52" i="3" s="1"/>
  <c r="TSG52" i="3" s="1"/>
  <c r="TSH52" i="3" s="1"/>
  <c r="TSI52" i="3" s="1"/>
  <c r="TSJ52" i="3" s="1"/>
  <c r="TSK52" i="3" s="1"/>
  <c r="TSL52" i="3"/>
  <c r="TRL52" i="3"/>
  <c r="TRM52" i="3" s="1"/>
  <c r="TRN52" i="3" s="1"/>
  <c r="TRO52" i="3" s="1"/>
  <c r="TRP52" i="3" s="1"/>
  <c r="TRQ52" i="3" s="1"/>
  <c r="TRR52" i="3" s="1"/>
  <c r="TRS52" i="3" s="1"/>
  <c r="TRT52" i="3" s="1"/>
  <c r="TRU52" i="3" s="1"/>
  <c r="TRV52" i="3"/>
  <c r="TQV52" i="3"/>
  <c r="TQW52" i="3" s="1"/>
  <c r="TQX52" i="3" s="1"/>
  <c r="TQY52" i="3" s="1"/>
  <c r="TQZ52" i="3" s="1"/>
  <c r="TRA52" i="3" s="1"/>
  <c r="TRB52" i="3" s="1"/>
  <c r="TRC52" i="3" s="1"/>
  <c r="TRD52" i="3" s="1"/>
  <c r="TRE52" i="3" s="1"/>
  <c r="TRF52" i="3"/>
  <c r="TQF52" i="3"/>
  <c r="TQG52" i="3" s="1"/>
  <c r="TQH52" i="3" s="1"/>
  <c r="TQI52" i="3" s="1"/>
  <c r="TQJ52" i="3" s="1"/>
  <c r="TQK52" i="3" s="1"/>
  <c r="TQL52" i="3" s="1"/>
  <c r="TQM52" i="3" s="1"/>
  <c r="TQN52" i="3" s="1"/>
  <c r="TQO52" i="3" s="1"/>
  <c r="TQP52" i="3"/>
  <c r="TPP52" i="3"/>
  <c r="TPQ52" i="3" s="1"/>
  <c r="TPR52" i="3" s="1"/>
  <c r="TPS52" i="3" s="1"/>
  <c r="TPT52" i="3" s="1"/>
  <c r="TPU52" i="3" s="1"/>
  <c r="TPV52" i="3" s="1"/>
  <c r="TPW52" i="3" s="1"/>
  <c r="TPX52" i="3" s="1"/>
  <c r="TPY52" i="3" s="1"/>
  <c r="TPZ52" i="3"/>
  <c r="TOZ52" i="3"/>
  <c r="TPA52" i="3" s="1"/>
  <c r="TPB52" i="3" s="1"/>
  <c r="TPC52" i="3" s="1"/>
  <c r="TPD52" i="3" s="1"/>
  <c r="TPE52" i="3" s="1"/>
  <c r="TPF52" i="3" s="1"/>
  <c r="TPG52" i="3" s="1"/>
  <c r="TPH52" i="3" s="1"/>
  <c r="TPI52" i="3" s="1"/>
  <c r="TPJ52" i="3"/>
  <c r="TOJ52" i="3"/>
  <c r="TOK52" i="3" s="1"/>
  <c r="TOL52" i="3" s="1"/>
  <c r="TOM52" i="3" s="1"/>
  <c r="TON52" i="3" s="1"/>
  <c r="TOO52" i="3" s="1"/>
  <c r="TOP52" i="3" s="1"/>
  <c r="TOQ52" i="3" s="1"/>
  <c r="TOR52" i="3" s="1"/>
  <c r="TOS52" i="3" s="1"/>
  <c r="TOT52" i="3"/>
  <c r="TNT52" i="3"/>
  <c r="TNU52" i="3" s="1"/>
  <c r="TNV52" i="3" s="1"/>
  <c r="TNW52" i="3" s="1"/>
  <c r="TNX52" i="3" s="1"/>
  <c r="TNY52" i="3" s="1"/>
  <c r="TNZ52" i="3" s="1"/>
  <c r="TOA52" i="3" s="1"/>
  <c r="TOB52" i="3" s="1"/>
  <c r="TOC52" i="3" s="1"/>
  <c r="TOD52" i="3"/>
  <c r="TND52" i="3"/>
  <c r="TNE52" i="3" s="1"/>
  <c r="TNF52" i="3" s="1"/>
  <c r="TNG52" i="3" s="1"/>
  <c r="TNH52" i="3" s="1"/>
  <c r="TNI52" i="3" s="1"/>
  <c r="TNJ52" i="3" s="1"/>
  <c r="TNK52" i="3" s="1"/>
  <c r="TNL52" i="3" s="1"/>
  <c r="TNM52" i="3" s="1"/>
  <c r="TNN52" i="3"/>
  <c r="TMN52" i="3"/>
  <c r="TMO52" i="3" s="1"/>
  <c r="TMP52" i="3" s="1"/>
  <c r="TMQ52" i="3" s="1"/>
  <c r="TMR52" i="3" s="1"/>
  <c r="TMS52" i="3" s="1"/>
  <c r="TMT52" i="3" s="1"/>
  <c r="TMU52" i="3" s="1"/>
  <c r="TMV52" i="3" s="1"/>
  <c r="TMW52" i="3" s="1"/>
  <c r="TMX52" i="3"/>
  <c r="TLX52" i="3"/>
  <c r="TLY52" i="3" s="1"/>
  <c r="TLZ52" i="3" s="1"/>
  <c r="TMA52" i="3" s="1"/>
  <c r="TMB52" i="3" s="1"/>
  <c r="TMC52" i="3" s="1"/>
  <c r="TMD52" i="3" s="1"/>
  <c r="TME52" i="3" s="1"/>
  <c r="TMF52" i="3" s="1"/>
  <c r="TMG52" i="3" s="1"/>
  <c r="TMH52" i="3"/>
  <c r="TLH52" i="3"/>
  <c r="TLI52" i="3" s="1"/>
  <c r="TLJ52" i="3" s="1"/>
  <c r="TLK52" i="3" s="1"/>
  <c r="TLL52" i="3" s="1"/>
  <c r="TLM52" i="3" s="1"/>
  <c r="TLN52" i="3" s="1"/>
  <c r="TLO52" i="3" s="1"/>
  <c r="TLP52" i="3" s="1"/>
  <c r="TLQ52" i="3" s="1"/>
  <c r="TLR52" i="3"/>
  <c r="TKR52" i="3"/>
  <c r="TKS52" i="3" s="1"/>
  <c r="TKT52" i="3" s="1"/>
  <c r="TKU52" i="3" s="1"/>
  <c r="TKV52" i="3" s="1"/>
  <c r="TKW52" i="3" s="1"/>
  <c r="TKX52" i="3" s="1"/>
  <c r="TKY52" i="3" s="1"/>
  <c r="TKZ52" i="3" s="1"/>
  <c r="TLA52" i="3" s="1"/>
  <c r="TLB52" i="3"/>
  <c r="TKB52" i="3"/>
  <c r="TKC52" i="3" s="1"/>
  <c r="TKD52" i="3" s="1"/>
  <c r="TKE52" i="3" s="1"/>
  <c r="TKF52" i="3" s="1"/>
  <c r="TKG52" i="3" s="1"/>
  <c r="TKH52" i="3" s="1"/>
  <c r="TKI52" i="3" s="1"/>
  <c r="TKJ52" i="3" s="1"/>
  <c r="TKK52" i="3" s="1"/>
  <c r="TKL52" i="3"/>
  <c r="TJL52" i="3"/>
  <c r="TJM52" i="3" s="1"/>
  <c r="TJN52" i="3" s="1"/>
  <c r="TJO52" i="3" s="1"/>
  <c r="TJP52" i="3" s="1"/>
  <c r="TJQ52" i="3" s="1"/>
  <c r="TJR52" i="3" s="1"/>
  <c r="TJS52" i="3" s="1"/>
  <c r="TJT52" i="3" s="1"/>
  <c r="TJU52" i="3" s="1"/>
  <c r="TJV52" i="3"/>
  <c r="TIV52" i="3"/>
  <c r="TIW52" i="3" s="1"/>
  <c r="TIX52" i="3" s="1"/>
  <c r="TIY52" i="3" s="1"/>
  <c r="TIZ52" i="3" s="1"/>
  <c r="TJA52" i="3" s="1"/>
  <c r="TJB52" i="3" s="1"/>
  <c r="TJC52" i="3" s="1"/>
  <c r="TJD52" i="3" s="1"/>
  <c r="TJE52" i="3" s="1"/>
  <c r="TJF52" i="3"/>
  <c r="TIF52" i="3"/>
  <c r="TIG52" i="3" s="1"/>
  <c r="TIH52" i="3" s="1"/>
  <c r="TII52" i="3" s="1"/>
  <c r="TIJ52" i="3" s="1"/>
  <c r="TIK52" i="3" s="1"/>
  <c r="TIL52" i="3" s="1"/>
  <c r="TIM52" i="3" s="1"/>
  <c r="TIN52" i="3" s="1"/>
  <c r="TIO52" i="3" s="1"/>
  <c r="TIP52" i="3"/>
  <c r="THP52" i="3"/>
  <c r="THQ52" i="3" s="1"/>
  <c r="THR52" i="3" s="1"/>
  <c r="THS52" i="3" s="1"/>
  <c r="THT52" i="3" s="1"/>
  <c r="THU52" i="3" s="1"/>
  <c r="THV52" i="3" s="1"/>
  <c r="THW52" i="3" s="1"/>
  <c r="THX52" i="3" s="1"/>
  <c r="THY52" i="3" s="1"/>
  <c r="THZ52" i="3"/>
  <c r="TGZ52" i="3"/>
  <c r="THA52" i="3" s="1"/>
  <c r="THB52" i="3" s="1"/>
  <c r="THC52" i="3" s="1"/>
  <c r="THD52" i="3" s="1"/>
  <c r="THE52" i="3" s="1"/>
  <c r="THF52" i="3" s="1"/>
  <c r="THG52" i="3" s="1"/>
  <c r="THH52" i="3" s="1"/>
  <c r="THI52" i="3" s="1"/>
  <c r="THJ52" i="3"/>
  <c r="TGJ52" i="3"/>
  <c r="TGK52" i="3" s="1"/>
  <c r="TGL52" i="3" s="1"/>
  <c r="TGM52" i="3" s="1"/>
  <c r="TGN52" i="3" s="1"/>
  <c r="TGO52" i="3" s="1"/>
  <c r="TGP52" i="3" s="1"/>
  <c r="TGQ52" i="3" s="1"/>
  <c r="TGR52" i="3" s="1"/>
  <c r="TGS52" i="3" s="1"/>
  <c r="TGT52" i="3"/>
  <c r="TFT52" i="3"/>
  <c r="TFU52" i="3" s="1"/>
  <c r="TFV52" i="3" s="1"/>
  <c r="TFW52" i="3" s="1"/>
  <c r="TFX52" i="3" s="1"/>
  <c r="TFY52" i="3" s="1"/>
  <c r="TFZ52" i="3" s="1"/>
  <c r="TGA52" i="3" s="1"/>
  <c r="TGB52" i="3" s="1"/>
  <c r="TGC52" i="3" s="1"/>
  <c r="TGD52" i="3"/>
  <c r="TFD52" i="3"/>
  <c r="TFE52" i="3" s="1"/>
  <c r="TFF52" i="3" s="1"/>
  <c r="TFG52" i="3" s="1"/>
  <c r="TFH52" i="3" s="1"/>
  <c r="TFI52" i="3" s="1"/>
  <c r="TFJ52" i="3" s="1"/>
  <c r="TFK52" i="3" s="1"/>
  <c r="TFL52" i="3" s="1"/>
  <c r="TFM52" i="3" s="1"/>
  <c r="TFN52" i="3"/>
  <c r="TEN52" i="3"/>
  <c r="TEO52" i="3" s="1"/>
  <c r="TEP52" i="3" s="1"/>
  <c r="TEQ52" i="3" s="1"/>
  <c r="TER52" i="3" s="1"/>
  <c r="TES52" i="3" s="1"/>
  <c r="TET52" i="3" s="1"/>
  <c r="TEU52" i="3" s="1"/>
  <c r="TEV52" i="3" s="1"/>
  <c r="TEW52" i="3" s="1"/>
  <c r="TEX52" i="3"/>
  <c r="TDX52" i="3"/>
  <c r="TDY52" i="3" s="1"/>
  <c r="TDZ52" i="3" s="1"/>
  <c r="TEA52" i="3" s="1"/>
  <c r="TEB52" i="3" s="1"/>
  <c r="TEC52" i="3" s="1"/>
  <c r="TED52" i="3" s="1"/>
  <c r="TEE52" i="3" s="1"/>
  <c r="TEF52" i="3" s="1"/>
  <c r="TEG52" i="3" s="1"/>
  <c r="TEH52" i="3"/>
  <c r="TDH52" i="3"/>
  <c r="TDI52" i="3" s="1"/>
  <c r="TDJ52" i="3" s="1"/>
  <c r="TDK52" i="3" s="1"/>
  <c r="TDL52" i="3" s="1"/>
  <c r="TDM52" i="3" s="1"/>
  <c r="TDN52" i="3" s="1"/>
  <c r="TDO52" i="3" s="1"/>
  <c r="TDP52" i="3" s="1"/>
  <c r="TDQ52" i="3" s="1"/>
  <c r="TDR52" i="3"/>
  <c r="TCR52" i="3"/>
  <c r="TCS52" i="3" s="1"/>
  <c r="TCT52" i="3" s="1"/>
  <c r="TCU52" i="3" s="1"/>
  <c r="TCV52" i="3" s="1"/>
  <c r="TCW52" i="3" s="1"/>
  <c r="TCX52" i="3" s="1"/>
  <c r="TCY52" i="3" s="1"/>
  <c r="TCZ52" i="3" s="1"/>
  <c r="TDA52" i="3" s="1"/>
  <c r="TDB52" i="3"/>
  <c r="TCB52" i="3"/>
  <c r="TCC52" i="3" s="1"/>
  <c r="TCD52" i="3" s="1"/>
  <c r="TCE52" i="3" s="1"/>
  <c r="TCF52" i="3" s="1"/>
  <c r="TCG52" i="3" s="1"/>
  <c r="TCH52" i="3" s="1"/>
  <c r="TCI52" i="3" s="1"/>
  <c r="TCJ52" i="3" s="1"/>
  <c r="TCK52" i="3" s="1"/>
  <c r="TCL52" i="3"/>
  <c r="TBL52" i="3"/>
  <c r="TBM52" i="3" s="1"/>
  <c r="TBN52" i="3" s="1"/>
  <c r="TBO52" i="3" s="1"/>
  <c r="TBP52" i="3" s="1"/>
  <c r="TBQ52" i="3" s="1"/>
  <c r="TBR52" i="3" s="1"/>
  <c r="TBS52" i="3" s="1"/>
  <c r="TBT52" i="3" s="1"/>
  <c r="TBU52" i="3" s="1"/>
  <c r="TBV52" i="3"/>
  <c r="TAV52" i="3"/>
  <c r="TAW52" i="3" s="1"/>
  <c r="TAX52" i="3" s="1"/>
  <c r="TAY52" i="3" s="1"/>
  <c r="TAZ52" i="3" s="1"/>
  <c r="TBA52" i="3" s="1"/>
  <c r="TBB52" i="3" s="1"/>
  <c r="TBC52" i="3" s="1"/>
  <c r="TBD52" i="3" s="1"/>
  <c r="TBE52" i="3" s="1"/>
  <c r="TBF52" i="3"/>
  <c r="TAF52" i="3"/>
  <c r="TAG52" i="3" s="1"/>
  <c r="TAH52" i="3" s="1"/>
  <c r="TAI52" i="3" s="1"/>
  <c r="TAJ52" i="3" s="1"/>
  <c r="TAK52" i="3" s="1"/>
  <c r="TAL52" i="3" s="1"/>
  <c r="TAM52" i="3" s="1"/>
  <c r="TAN52" i="3" s="1"/>
  <c r="TAO52" i="3" s="1"/>
  <c r="TAP52" i="3"/>
  <c r="SZP52" i="3"/>
  <c r="SZQ52" i="3" s="1"/>
  <c r="SZR52" i="3" s="1"/>
  <c r="SZS52" i="3" s="1"/>
  <c r="SZT52" i="3" s="1"/>
  <c r="SZU52" i="3" s="1"/>
  <c r="SZV52" i="3" s="1"/>
  <c r="SZW52" i="3" s="1"/>
  <c r="SZX52" i="3" s="1"/>
  <c r="SZY52" i="3" s="1"/>
  <c r="SZZ52" i="3"/>
  <c r="SYZ52" i="3"/>
  <c r="SZA52" i="3" s="1"/>
  <c r="SZB52" i="3" s="1"/>
  <c r="SZC52" i="3" s="1"/>
  <c r="SZD52" i="3" s="1"/>
  <c r="SZE52" i="3" s="1"/>
  <c r="SZF52" i="3" s="1"/>
  <c r="SZG52" i="3" s="1"/>
  <c r="SZH52" i="3" s="1"/>
  <c r="SZI52" i="3" s="1"/>
  <c r="SZJ52" i="3"/>
  <c r="SYJ52" i="3"/>
  <c r="SYK52" i="3" s="1"/>
  <c r="SYL52" i="3" s="1"/>
  <c r="SYM52" i="3" s="1"/>
  <c r="SYN52" i="3" s="1"/>
  <c r="SYO52" i="3" s="1"/>
  <c r="SYP52" i="3" s="1"/>
  <c r="SYQ52" i="3" s="1"/>
  <c r="SYR52" i="3" s="1"/>
  <c r="SYS52" i="3" s="1"/>
  <c r="SYT52" i="3"/>
  <c r="SXT52" i="3"/>
  <c r="SXU52" i="3" s="1"/>
  <c r="SXV52" i="3" s="1"/>
  <c r="SXW52" i="3" s="1"/>
  <c r="SXX52" i="3" s="1"/>
  <c r="SXY52" i="3" s="1"/>
  <c r="SXZ52" i="3" s="1"/>
  <c r="SYA52" i="3" s="1"/>
  <c r="SYB52" i="3" s="1"/>
  <c r="SYC52" i="3" s="1"/>
  <c r="SYD52" i="3"/>
  <c r="SXD52" i="3"/>
  <c r="SXE52" i="3" s="1"/>
  <c r="SXF52" i="3" s="1"/>
  <c r="SXG52" i="3" s="1"/>
  <c r="SXH52" i="3" s="1"/>
  <c r="SXI52" i="3" s="1"/>
  <c r="SXJ52" i="3" s="1"/>
  <c r="SXK52" i="3" s="1"/>
  <c r="SXL52" i="3" s="1"/>
  <c r="SXM52" i="3" s="1"/>
  <c r="SXN52" i="3"/>
  <c r="SWN52" i="3"/>
  <c r="SWO52" i="3" s="1"/>
  <c r="SWP52" i="3" s="1"/>
  <c r="SWQ52" i="3" s="1"/>
  <c r="SWR52" i="3" s="1"/>
  <c r="SWS52" i="3" s="1"/>
  <c r="SWT52" i="3" s="1"/>
  <c r="SWU52" i="3" s="1"/>
  <c r="SWV52" i="3" s="1"/>
  <c r="SWW52" i="3" s="1"/>
  <c r="SWX52" i="3"/>
  <c r="SVX52" i="3"/>
  <c r="SVY52" i="3" s="1"/>
  <c r="SVZ52" i="3" s="1"/>
  <c r="SWA52" i="3" s="1"/>
  <c r="SWB52" i="3" s="1"/>
  <c r="SWC52" i="3" s="1"/>
  <c r="SWD52" i="3" s="1"/>
  <c r="SWE52" i="3" s="1"/>
  <c r="SWF52" i="3" s="1"/>
  <c r="SWG52" i="3" s="1"/>
  <c r="SWH52" i="3"/>
  <c r="SVH52" i="3"/>
  <c r="SVI52" i="3" s="1"/>
  <c r="SVJ52" i="3" s="1"/>
  <c r="SVK52" i="3" s="1"/>
  <c r="SVL52" i="3" s="1"/>
  <c r="SVM52" i="3" s="1"/>
  <c r="SVN52" i="3" s="1"/>
  <c r="SVO52" i="3" s="1"/>
  <c r="SVP52" i="3" s="1"/>
  <c r="SVQ52" i="3" s="1"/>
  <c r="SVR52" i="3"/>
  <c r="SUR52" i="3"/>
  <c r="SUS52" i="3" s="1"/>
  <c r="SUT52" i="3" s="1"/>
  <c r="SUU52" i="3" s="1"/>
  <c r="SUV52" i="3" s="1"/>
  <c r="SUW52" i="3" s="1"/>
  <c r="SUX52" i="3" s="1"/>
  <c r="SUY52" i="3" s="1"/>
  <c r="SUZ52" i="3" s="1"/>
  <c r="SVA52" i="3" s="1"/>
  <c r="SVB52" i="3"/>
  <c r="SUB52" i="3"/>
  <c r="SUC52" i="3" s="1"/>
  <c r="SUD52" i="3" s="1"/>
  <c r="SUE52" i="3" s="1"/>
  <c r="SUF52" i="3" s="1"/>
  <c r="SUG52" i="3" s="1"/>
  <c r="SUH52" i="3" s="1"/>
  <c r="SUI52" i="3" s="1"/>
  <c r="SUJ52" i="3" s="1"/>
  <c r="SUK52" i="3" s="1"/>
  <c r="SUL52" i="3"/>
  <c r="STL52" i="3"/>
  <c r="STM52" i="3" s="1"/>
  <c r="STN52" i="3" s="1"/>
  <c r="STO52" i="3" s="1"/>
  <c r="STP52" i="3" s="1"/>
  <c r="STQ52" i="3" s="1"/>
  <c r="STR52" i="3" s="1"/>
  <c r="STS52" i="3" s="1"/>
  <c r="STT52" i="3" s="1"/>
  <c r="STU52" i="3" s="1"/>
  <c r="STV52" i="3"/>
  <c r="SSV52" i="3"/>
  <c r="SSW52" i="3" s="1"/>
  <c r="SSX52" i="3" s="1"/>
  <c r="SSY52" i="3" s="1"/>
  <c r="SSZ52" i="3" s="1"/>
  <c r="STA52" i="3" s="1"/>
  <c r="STB52" i="3" s="1"/>
  <c r="STC52" i="3" s="1"/>
  <c r="STD52" i="3" s="1"/>
  <c r="STE52" i="3" s="1"/>
  <c r="STF52" i="3"/>
  <c r="SSF52" i="3"/>
  <c r="SSG52" i="3" s="1"/>
  <c r="SSH52" i="3" s="1"/>
  <c r="SSI52" i="3" s="1"/>
  <c r="SSJ52" i="3" s="1"/>
  <c r="SSK52" i="3" s="1"/>
  <c r="SSL52" i="3" s="1"/>
  <c r="SSM52" i="3" s="1"/>
  <c r="SSN52" i="3" s="1"/>
  <c r="SSO52" i="3" s="1"/>
  <c r="SSP52" i="3"/>
  <c r="SRP52" i="3"/>
  <c r="SRQ52" i="3" s="1"/>
  <c r="SRR52" i="3" s="1"/>
  <c r="SRS52" i="3" s="1"/>
  <c r="SRT52" i="3" s="1"/>
  <c r="SRU52" i="3" s="1"/>
  <c r="SRV52" i="3" s="1"/>
  <c r="SRW52" i="3" s="1"/>
  <c r="SRX52" i="3" s="1"/>
  <c r="SRY52" i="3" s="1"/>
  <c r="SRZ52" i="3"/>
  <c r="SQZ52" i="3"/>
  <c r="SRA52" i="3" s="1"/>
  <c r="SRB52" i="3" s="1"/>
  <c r="SRC52" i="3" s="1"/>
  <c r="SRD52" i="3" s="1"/>
  <c r="SRE52" i="3" s="1"/>
  <c r="SRF52" i="3" s="1"/>
  <c r="SRG52" i="3" s="1"/>
  <c r="SRH52" i="3" s="1"/>
  <c r="SRI52" i="3" s="1"/>
  <c r="SRJ52" i="3"/>
  <c r="SQJ52" i="3"/>
  <c r="SQK52" i="3" s="1"/>
  <c r="SQL52" i="3" s="1"/>
  <c r="SQM52" i="3" s="1"/>
  <c r="SQN52" i="3" s="1"/>
  <c r="SQO52" i="3" s="1"/>
  <c r="SQP52" i="3" s="1"/>
  <c r="SQQ52" i="3" s="1"/>
  <c r="SQR52" i="3" s="1"/>
  <c r="SQS52" i="3" s="1"/>
  <c r="SQT52" i="3"/>
  <c r="SPT52" i="3"/>
  <c r="SPU52" i="3" s="1"/>
  <c r="SPV52" i="3" s="1"/>
  <c r="SPW52" i="3" s="1"/>
  <c r="SPX52" i="3" s="1"/>
  <c r="SPY52" i="3" s="1"/>
  <c r="SPZ52" i="3" s="1"/>
  <c r="SQA52" i="3" s="1"/>
  <c r="SQB52" i="3" s="1"/>
  <c r="SQC52" i="3" s="1"/>
  <c r="SQD52" i="3"/>
  <c r="SPD52" i="3"/>
  <c r="SPE52" i="3" s="1"/>
  <c r="SPF52" i="3" s="1"/>
  <c r="SPG52" i="3" s="1"/>
  <c r="SPH52" i="3" s="1"/>
  <c r="SPI52" i="3" s="1"/>
  <c r="SPJ52" i="3" s="1"/>
  <c r="SPK52" i="3" s="1"/>
  <c r="SPL52" i="3" s="1"/>
  <c r="SPM52" i="3" s="1"/>
  <c r="SPN52" i="3"/>
  <c r="SON52" i="3"/>
  <c r="SOO52" i="3" s="1"/>
  <c r="SOP52" i="3" s="1"/>
  <c r="SOQ52" i="3" s="1"/>
  <c r="SOR52" i="3" s="1"/>
  <c r="SOS52" i="3" s="1"/>
  <c r="SOT52" i="3" s="1"/>
  <c r="SOU52" i="3" s="1"/>
  <c r="SOV52" i="3" s="1"/>
  <c r="SOW52" i="3" s="1"/>
  <c r="SOX52" i="3"/>
  <c r="SNX52" i="3"/>
  <c r="SNY52" i="3" s="1"/>
  <c r="SNZ52" i="3" s="1"/>
  <c r="SOA52" i="3" s="1"/>
  <c r="SOB52" i="3" s="1"/>
  <c r="SOC52" i="3" s="1"/>
  <c r="SOD52" i="3" s="1"/>
  <c r="SOE52" i="3" s="1"/>
  <c r="SOF52" i="3" s="1"/>
  <c r="SOG52" i="3" s="1"/>
  <c r="SOH52" i="3"/>
  <c r="SNH52" i="3"/>
  <c r="SNI52" i="3" s="1"/>
  <c r="SNJ52" i="3" s="1"/>
  <c r="SNK52" i="3" s="1"/>
  <c r="SNL52" i="3" s="1"/>
  <c r="SNM52" i="3" s="1"/>
  <c r="SNN52" i="3" s="1"/>
  <c r="SNO52" i="3" s="1"/>
  <c r="SNP52" i="3" s="1"/>
  <c r="SNQ52" i="3" s="1"/>
  <c r="SNR52" i="3"/>
  <c r="SMR52" i="3"/>
  <c r="SMS52" i="3" s="1"/>
  <c r="SMT52" i="3" s="1"/>
  <c r="SMU52" i="3" s="1"/>
  <c r="SMV52" i="3" s="1"/>
  <c r="SMW52" i="3" s="1"/>
  <c r="SMX52" i="3" s="1"/>
  <c r="SMY52" i="3" s="1"/>
  <c r="SMZ52" i="3" s="1"/>
  <c r="SNA52" i="3" s="1"/>
  <c r="SNB52" i="3"/>
  <c r="SMB52" i="3"/>
  <c r="SMC52" i="3" s="1"/>
  <c r="SMD52" i="3" s="1"/>
  <c r="SME52" i="3" s="1"/>
  <c r="SMF52" i="3" s="1"/>
  <c r="SMG52" i="3" s="1"/>
  <c r="SMH52" i="3" s="1"/>
  <c r="SMI52" i="3" s="1"/>
  <c r="SMJ52" i="3" s="1"/>
  <c r="SMK52" i="3" s="1"/>
  <c r="SML52" i="3"/>
  <c r="SLL52" i="3"/>
  <c r="SLM52" i="3" s="1"/>
  <c r="SLN52" i="3" s="1"/>
  <c r="SLO52" i="3" s="1"/>
  <c r="SLP52" i="3" s="1"/>
  <c r="SLQ52" i="3" s="1"/>
  <c r="SLR52" i="3" s="1"/>
  <c r="SLS52" i="3" s="1"/>
  <c r="SLT52" i="3" s="1"/>
  <c r="SLU52" i="3" s="1"/>
  <c r="SLV52" i="3"/>
  <c r="SKV52" i="3"/>
  <c r="SKW52" i="3" s="1"/>
  <c r="SKX52" i="3" s="1"/>
  <c r="SKY52" i="3" s="1"/>
  <c r="SKZ52" i="3" s="1"/>
  <c r="SLA52" i="3" s="1"/>
  <c r="SLB52" i="3" s="1"/>
  <c r="SLC52" i="3" s="1"/>
  <c r="SLD52" i="3" s="1"/>
  <c r="SLE52" i="3" s="1"/>
  <c r="SLF52" i="3"/>
  <c r="SKF52" i="3"/>
  <c r="SKG52" i="3" s="1"/>
  <c r="SKH52" i="3" s="1"/>
  <c r="SKI52" i="3" s="1"/>
  <c r="SKJ52" i="3" s="1"/>
  <c r="SKK52" i="3" s="1"/>
  <c r="SKL52" i="3" s="1"/>
  <c r="SKM52" i="3" s="1"/>
  <c r="SKN52" i="3" s="1"/>
  <c r="SKO52" i="3" s="1"/>
  <c r="SKP52" i="3"/>
  <c r="SJP52" i="3"/>
  <c r="SJQ52" i="3" s="1"/>
  <c r="SJR52" i="3" s="1"/>
  <c r="SJS52" i="3" s="1"/>
  <c r="SJT52" i="3" s="1"/>
  <c r="SJU52" i="3" s="1"/>
  <c r="SJV52" i="3" s="1"/>
  <c r="SJW52" i="3" s="1"/>
  <c r="SJX52" i="3" s="1"/>
  <c r="SJY52" i="3" s="1"/>
  <c r="SJZ52" i="3"/>
  <c r="SIZ52" i="3"/>
  <c r="SJA52" i="3" s="1"/>
  <c r="SJB52" i="3" s="1"/>
  <c r="SJC52" i="3" s="1"/>
  <c r="SJD52" i="3" s="1"/>
  <c r="SJE52" i="3" s="1"/>
  <c r="SJF52" i="3" s="1"/>
  <c r="SJG52" i="3" s="1"/>
  <c r="SJH52" i="3" s="1"/>
  <c r="SJI52" i="3" s="1"/>
  <c r="SJJ52" i="3"/>
  <c r="SIJ52" i="3"/>
  <c r="SIK52" i="3" s="1"/>
  <c r="SIL52" i="3" s="1"/>
  <c r="SIM52" i="3" s="1"/>
  <c r="SIN52" i="3" s="1"/>
  <c r="SIO52" i="3" s="1"/>
  <c r="SIP52" i="3" s="1"/>
  <c r="SIQ52" i="3" s="1"/>
  <c r="SIR52" i="3" s="1"/>
  <c r="SIS52" i="3" s="1"/>
  <c r="SIT52" i="3"/>
  <c r="SHT52" i="3"/>
  <c r="SHU52" i="3" s="1"/>
  <c r="SHV52" i="3" s="1"/>
  <c r="SHW52" i="3" s="1"/>
  <c r="SHX52" i="3" s="1"/>
  <c r="SHY52" i="3" s="1"/>
  <c r="SHZ52" i="3" s="1"/>
  <c r="SIA52" i="3" s="1"/>
  <c r="SIB52" i="3" s="1"/>
  <c r="SIC52" i="3" s="1"/>
  <c r="SID52" i="3"/>
  <c r="SHD52" i="3"/>
  <c r="SHE52" i="3" s="1"/>
  <c r="SHF52" i="3" s="1"/>
  <c r="SHG52" i="3" s="1"/>
  <c r="SHH52" i="3" s="1"/>
  <c r="SHI52" i="3" s="1"/>
  <c r="SHJ52" i="3" s="1"/>
  <c r="SHK52" i="3" s="1"/>
  <c r="SHL52" i="3" s="1"/>
  <c r="SHM52" i="3" s="1"/>
  <c r="SHN52" i="3"/>
  <c r="SGN52" i="3"/>
  <c r="SGO52" i="3" s="1"/>
  <c r="SGP52" i="3" s="1"/>
  <c r="SGQ52" i="3" s="1"/>
  <c r="SGR52" i="3" s="1"/>
  <c r="SGS52" i="3" s="1"/>
  <c r="SGT52" i="3" s="1"/>
  <c r="SGU52" i="3" s="1"/>
  <c r="SGV52" i="3" s="1"/>
  <c r="SGW52" i="3" s="1"/>
  <c r="SGX52" i="3"/>
  <c r="SFX52" i="3"/>
  <c r="SFY52" i="3" s="1"/>
  <c r="SFZ52" i="3" s="1"/>
  <c r="SGA52" i="3" s="1"/>
  <c r="SGB52" i="3" s="1"/>
  <c r="SGC52" i="3" s="1"/>
  <c r="SGD52" i="3" s="1"/>
  <c r="SGE52" i="3" s="1"/>
  <c r="SGF52" i="3" s="1"/>
  <c r="SGG52" i="3" s="1"/>
  <c r="SGH52" i="3"/>
  <c r="SFH52" i="3"/>
  <c r="SFI52" i="3" s="1"/>
  <c r="SFJ52" i="3" s="1"/>
  <c r="SFK52" i="3" s="1"/>
  <c r="SFL52" i="3" s="1"/>
  <c r="SFM52" i="3" s="1"/>
  <c r="SFN52" i="3" s="1"/>
  <c r="SFO52" i="3" s="1"/>
  <c r="SFP52" i="3" s="1"/>
  <c r="SFQ52" i="3" s="1"/>
  <c r="SFR52" i="3"/>
  <c r="SER52" i="3"/>
  <c r="SES52" i="3" s="1"/>
  <c r="SET52" i="3" s="1"/>
  <c r="SEU52" i="3" s="1"/>
  <c r="SEV52" i="3" s="1"/>
  <c r="SEW52" i="3" s="1"/>
  <c r="SEX52" i="3" s="1"/>
  <c r="SEY52" i="3" s="1"/>
  <c r="SEZ52" i="3" s="1"/>
  <c r="SFA52" i="3" s="1"/>
  <c r="SFB52" i="3"/>
  <c r="SEB52" i="3"/>
  <c r="SEC52" i="3" s="1"/>
  <c r="SED52" i="3" s="1"/>
  <c r="SEE52" i="3" s="1"/>
  <c r="SEF52" i="3" s="1"/>
  <c r="SEG52" i="3" s="1"/>
  <c r="SEH52" i="3" s="1"/>
  <c r="SEI52" i="3" s="1"/>
  <c r="SEJ52" i="3" s="1"/>
  <c r="SEK52" i="3" s="1"/>
  <c r="SEL52" i="3"/>
  <c r="SDL52" i="3"/>
  <c r="SDM52" i="3" s="1"/>
  <c r="SDN52" i="3" s="1"/>
  <c r="SDO52" i="3" s="1"/>
  <c r="SDP52" i="3" s="1"/>
  <c r="SDQ52" i="3" s="1"/>
  <c r="SDR52" i="3" s="1"/>
  <c r="SDS52" i="3" s="1"/>
  <c r="SDT52" i="3" s="1"/>
  <c r="SDU52" i="3" s="1"/>
  <c r="SDV52" i="3"/>
  <c r="SCV52" i="3"/>
  <c r="SCW52" i="3" s="1"/>
  <c r="SCX52" i="3" s="1"/>
  <c r="SCY52" i="3" s="1"/>
  <c r="SCZ52" i="3" s="1"/>
  <c r="SDA52" i="3" s="1"/>
  <c r="SDB52" i="3" s="1"/>
  <c r="SDC52" i="3" s="1"/>
  <c r="SDD52" i="3" s="1"/>
  <c r="SDE52" i="3" s="1"/>
  <c r="SDF52" i="3"/>
  <c r="SCF52" i="3"/>
  <c r="SCG52" i="3" s="1"/>
  <c r="SCH52" i="3" s="1"/>
  <c r="SCI52" i="3" s="1"/>
  <c r="SCJ52" i="3" s="1"/>
  <c r="SCK52" i="3" s="1"/>
  <c r="SCL52" i="3" s="1"/>
  <c r="SCM52" i="3" s="1"/>
  <c r="SCN52" i="3" s="1"/>
  <c r="SCO52" i="3" s="1"/>
  <c r="SCP52" i="3"/>
  <c r="SBP52" i="3"/>
  <c r="SBQ52" i="3" s="1"/>
  <c r="SBR52" i="3" s="1"/>
  <c r="SBS52" i="3" s="1"/>
  <c r="SBT52" i="3" s="1"/>
  <c r="SBU52" i="3" s="1"/>
  <c r="SBV52" i="3" s="1"/>
  <c r="SBW52" i="3" s="1"/>
  <c r="SBX52" i="3" s="1"/>
  <c r="SBY52" i="3" s="1"/>
  <c r="SBZ52" i="3"/>
  <c r="SAZ52" i="3"/>
  <c r="SBA52" i="3" s="1"/>
  <c r="SBB52" i="3" s="1"/>
  <c r="SBC52" i="3" s="1"/>
  <c r="SBD52" i="3" s="1"/>
  <c r="SBE52" i="3" s="1"/>
  <c r="SBF52" i="3" s="1"/>
  <c r="SBG52" i="3" s="1"/>
  <c r="SBH52" i="3" s="1"/>
  <c r="SBI52" i="3" s="1"/>
  <c r="SBJ52" i="3"/>
  <c r="SAJ52" i="3"/>
  <c r="SAK52" i="3" s="1"/>
  <c r="SAL52" i="3" s="1"/>
  <c r="SAM52" i="3" s="1"/>
  <c r="SAN52" i="3" s="1"/>
  <c r="SAO52" i="3" s="1"/>
  <c r="SAP52" i="3" s="1"/>
  <c r="SAQ52" i="3" s="1"/>
  <c r="SAR52" i="3" s="1"/>
  <c r="SAS52" i="3" s="1"/>
  <c r="SAT52" i="3"/>
  <c r="RZT52" i="3"/>
  <c r="RZU52" i="3" s="1"/>
  <c r="RZV52" i="3" s="1"/>
  <c r="RZW52" i="3" s="1"/>
  <c r="RZX52" i="3" s="1"/>
  <c r="RZY52" i="3" s="1"/>
  <c r="RZZ52" i="3" s="1"/>
  <c r="SAA52" i="3" s="1"/>
  <c r="SAB52" i="3" s="1"/>
  <c r="SAC52" i="3" s="1"/>
  <c r="SAD52" i="3"/>
  <c r="RZD52" i="3"/>
  <c r="RZE52" i="3" s="1"/>
  <c r="RZF52" i="3" s="1"/>
  <c r="RZG52" i="3" s="1"/>
  <c r="RZH52" i="3" s="1"/>
  <c r="RZI52" i="3" s="1"/>
  <c r="RZJ52" i="3" s="1"/>
  <c r="RZK52" i="3" s="1"/>
  <c r="RZL52" i="3" s="1"/>
  <c r="RZM52" i="3" s="1"/>
  <c r="RZN52" i="3"/>
  <c r="RYN52" i="3"/>
  <c r="RYO52" i="3" s="1"/>
  <c r="RYP52" i="3" s="1"/>
  <c r="RYQ52" i="3" s="1"/>
  <c r="RYR52" i="3" s="1"/>
  <c r="RYS52" i="3" s="1"/>
  <c r="RYT52" i="3" s="1"/>
  <c r="RYU52" i="3" s="1"/>
  <c r="RYV52" i="3" s="1"/>
  <c r="RYW52" i="3" s="1"/>
  <c r="RYX52" i="3"/>
  <c r="RXX52" i="3"/>
  <c r="RXY52" i="3" s="1"/>
  <c r="RXZ52" i="3" s="1"/>
  <c r="RYA52" i="3" s="1"/>
  <c r="RYB52" i="3" s="1"/>
  <c r="RYC52" i="3" s="1"/>
  <c r="RYD52" i="3" s="1"/>
  <c r="RYE52" i="3" s="1"/>
  <c r="RYF52" i="3" s="1"/>
  <c r="RYG52" i="3" s="1"/>
  <c r="RYH52" i="3"/>
  <c r="RXH52" i="3"/>
  <c r="RXI52" i="3" s="1"/>
  <c r="RXJ52" i="3" s="1"/>
  <c r="RXK52" i="3" s="1"/>
  <c r="RXL52" i="3" s="1"/>
  <c r="RXM52" i="3" s="1"/>
  <c r="RXN52" i="3" s="1"/>
  <c r="RXO52" i="3" s="1"/>
  <c r="RXP52" i="3" s="1"/>
  <c r="RXQ52" i="3" s="1"/>
  <c r="RXR52" i="3"/>
  <c r="RWR52" i="3"/>
  <c r="RWS52" i="3" s="1"/>
  <c r="RWT52" i="3" s="1"/>
  <c r="RWU52" i="3" s="1"/>
  <c r="RWV52" i="3" s="1"/>
  <c r="RWW52" i="3" s="1"/>
  <c r="RWX52" i="3" s="1"/>
  <c r="RWY52" i="3" s="1"/>
  <c r="RWZ52" i="3" s="1"/>
  <c r="RXA52" i="3" s="1"/>
  <c r="RXB52" i="3"/>
  <c r="RWB52" i="3"/>
  <c r="RWC52" i="3" s="1"/>
  <c r="RWD52" i="3" s="1"/>
  <c r="RWE52" i="3" s="1"/>
  <c r="RWF52" i="3" s="1"/>
  <c r="RWG52" i="3" s="1"/>
  <c r="RWH52" i="3" s="1"/>
  <c r="RWI52" i="3" s="1"/>
  <c r="RWJ52" i="3" s="1"/>
  <c r="RWK52" i="3" s="1"/>
  <c r="RWL52" i="3"/>
  <c r="RVL52" i="3"/>
  <c r="RVM52" i="3" s="1"/>
  <c r="RVN52" i="3" s="1"/>
  <c r="RVO52" i="3" s="1"/>
  <c r="RVP52" i="3" s="1"/>
  <c r="RVQ52" i="3" s="1"/>
  <c r="RVR52" i="3" s="1"/>
  <c r="RVS52" i="3" s="1"/>
  <c r="RVT52" i="3" s="1"/>
  <c r="RVU52" i="3" s="1"/>
  <c r="RVV52" i="3"/>
  <c r="RUV52" i="3"/>
  <c r="RUW52" i="3" s="1"/>
  <c r="RUX52" i="3" s="1"/>
  <c r="RUY52" i="3" s="1"/>
  <c r="RUZ52" i="3" s="1"/>
  <c r="RVA52" i="3" s="1"/>
  <c r="RVB52" i="3" s="1"/>
  <c r="RVC52" i="3" s="1"/>
  <c r="RVD52" i="3" s="1"/>
  <c r="RVE52" i="3" s="1"/>
  <c r="RVF52" i="3"/>
  <c r="RUF52" i="3"/>
  <c r="RUG52" i="3" s="1"/>
  <c r="RUH52" i="3" s="1"/>
  <c r="RUI52" i="3" s="1"/>
  <c r="RUJ52" i="3" s="1"/>
  <c r="RUK52" i="3" s="1"/>
  <c r="RUL52" i="3" s="1"/>
  <c r="RUM52" i="3" s="1"/>
  <c r="RUN52" i="3" s="1"/>
  <c r="RUO52" i="3" s="1"/>
  <c r="RUP52" i="3"/>
  <c r="RTP52" i="3"/>
  <c r="RTQ52" i="3" s="1"/>
  <c r="RTR52" i="3" s="1"/>
  <c r="RTS52" i="3" s="1"/>
  <c r="RTT52" i="3" s="1"/>
  <c r="RTU52" i="3" s="1"/>
  <c r="RTV52" i="3" s="1"/>
  <c r="RTW52" i="3" s="1"/>
  <c r="RTX52" i="3" s="1"/>
  <c r="RTY52" i="3" s="1"/>
  <c r="RTZ52" i="3"/>
  <c r="RSZ52" i="3"/>
  <c r="RTA52" i="3" s="1"/>
  <c r="RTB52" i="3" s="1"/>
  <c r="RTC52" i="3" s="1"/>
  <c r="RTD52" i="3" s="1"/>
  <c r="RTE52" i="3" s="1"/>
  <c r="RTF52" i="3" s="1"/>
  <c r="RTG52" i="3" s="1"/>
  <c r="RTH52" i="3" s="1"/>
  <c r="RTI52" i="3" s="1"/>
  <c r="RTJ52" i="3"/>
  <c r="RSJ52" i="3"/>
  <c r="RSK52" i="3" s="1"/>
  <c r="RSL52" i="3" s="1"/>
  <c r="RSM52" i="3" s="1"/>
  <c r="RSN52" i="3" s="1"/>
  <c r="RSO52" i="3" s="1"/>
  <c r="RSP52" i="3" s="1"/>
  <c r="RSQ52" i="3" s="1"/>
  <c r="RSR52" i="3" s="1"/>
  <c r="RSS52" i="3" s="1"/>
  <c r="RST52" i="3"/>
  <c r="RRT52" i="3"/>
  <c r="RRU52" i="3" s="1"/>
  <c r="RRV52" i="3" s="1"/>
  <c r="RRW52" i="3" s="1"/>
  <c r="RRX52" i="3" s="1"/>
  <c r="RRY52" i="3" s="1"/>
  <c r="RRZ52" i="3" s="1"/>
  <c r="RSA52" i="3" s="1"/>
  <c r="RSB52" i="3" s="1"/>
  <c r="RSC52" i="3" s="1"/>
  <c r="RSD52" i="3"/>
  <c r="RRD52" i="3"/>
  <c r="RRE52" i="3" s="1"/>
  <c r="RRF52" i="3" s="1"/>
  <c r="RRG52" i="3" s="1"/>
  <c r="RRH52" i="3" s="1"/>
  <c r="RRI52" i="3" s="1"/>
  <c r="RRJ52" i="3" s="1"/>
  <c r="RRK52" i="3" s="1"/>
  <c r="RRL52" i="3" s="1"/>
  <c r="RRM52" i="3" s="1"/>
  <c r="RRN52" i="3"/>
  <c r="RQN52" i="3"/>
  <c r="RQO52" i="3" s="1"/>
  <c r="RQP52" i="3" s="1"/>
  <c r="RQQ52" i="3" s="1"/>
  <c r="RQR52" i="3" s="1"/>
  <c r="RQS52" i="3" s="1"/>
  <c r="RQT52" i="3" s="1"/>
  <c r="RQU52" i="3" s="1"/>
  <c r="RQV52" i="3" s="1"/>
  <c r="RQW52" i="3" s="1"/>
  <c r="RQX52" i="3"/>
  <c r="RPX52" i="3"/>
  <c r="RPY52" i="3" s="1"/>
  <c r="RPZ52" i="3" s="1"/>
  <c r="RQA52" i="3" s="1"/>
  <c r="RQB52" i="3" s="1"/>
  <c r="RQC52" i="3" s="1"/>
  <c r="RQD52" i="3" s="1"/>
  <c r="RQE52" i="3" s="1"/>
  <c r="RQF52" i="3" s="1"/>
  <c r="RQG52" i="3" s="1"/>
  <c r="RQH52" i="3"/>
  <c r="RPH52" i="3"/>
  <c r="RPI52" i="3" s="1"/>
  <c r="RPJ52" i="3" s="1"/>
  <c r="RPK52" i="3" s="1"/>
  <c r="RPL52" i="3" s="1"/>
  <c r="RPM52" i="3" s="1"/>
  <c r="RPN52" i="3" s="1"/>
  <c r="RPO52" i="3" s="1"/>
  <c r="RPP52" i="3" s="1"/>
  <c r="RPQ52" i="3" s="1"/>
  <c r="RPR52" i="3"/>
  <c r="ROR52" i="3"/>
  <c r="ROS52" i="3" s="1"/>
  <c r="ROT52" i="3" s="1"/>
  <c r="ROU52" i="3" s="1"/>
  <c r="ROV52" i="3" s="1"/>
  <c r="ROW52" i="3" s="1"/>
  <c r="ROX52" i="3" s="1"/>
  <c r="ROY52" i="3" s="1"/>
  <c r="ROZ52" i="3" s="1"/>
  <c r="RPA52" i="3" s="1"/>
  <c r="RPB52" i="3"/>
  <c r="ROB52" i="3"/>
  <c r="ROC52" i="3" s="1"/>
  <c r="ROD52" i="3" s="1"/>
  <c r="ROE52" i="3" s="1"/>
  <c r="ROF52" i="3" s="1"/>
  <c r="ROG52" i="3" s="1"/>
  <c r="ROH52" i="3" s="1"/>
  <c r="ROI52" i="3" s="1"/>
  <c r="ROJ52" i="3" s="1"/>
  <c r="ROK52" i="3" s="1"/>
  <c r="ROL52" i="3"/>
  <c r="RNL52" i="3"/>
  <c r="RNM52" i="3" s="1"/>
  <c r="RNN52" i="3" s="1"/>
  <c r="RNO52" i="3" s="1"/>
  <c r="RNP52" i="3" s="1"/>
  <c r="RNQ52" i="3" s="1"/>
  <c r="RNR52" i="3" s="1"/>
  <c r="RNS52" i="3" s="1"/>
  <c r="RNT52" i="3" s="1"/>
  <c r="RNU52" i="3" s="1"/>
  <c r="RNV52" i="3"/>
  <c r="RMV52" i="3"/>
  <c r="RMW52" i="3" s="1"/>
  <c r="RMX52" i="3" s="1"/>
  <c r="RMY52" i="3" s="1"/>
  <c r="RMZ52" i="3" s="1"/>
  <c r="RNA52" i="3" s="1"/>
  <c r="RNB52" i="3" s="1"/>
  <c r="RNC52" i="3" s="1"/>
  <c r="RND52" i="3" s="1"/>
  <c r="RNE52" i="3" s="1"/>
  <c r="RNF52" i="3"/>
  <c r="RMF52" i="3"/>
  <c r="RMG52" i="3" s="1"/>
  <c r="RMH52" i="3" s="1"/>
  <c r="RMI52" i="3" s="1"/>
  <c r="RMJ52" i="3" s="1"/>
  <c r="RMK52" i="3" s="1"/>
  <c r="RML52" i="3" s="1"/>
  <c r="RMM52" i="3" s="1"/>
  <c r="RMN52" i="3" s="1"/>
  <c r="RMO52" i="3" s="1"/>
  <c r="RMP52" i="3"/>
  <c r="RLP52" i="3"/>
  <c r="RLQ52" i="3" s="1"/>
  <c r="RLR52" i="3" s="1"/>
  <c r="RLS52" i="3" s="1"/>
  <c r="RLT52" i="3" s="1"/>
  <c r="RLU52" i="3" s="1"/>
  <c r="RLV52" i="3" s="1"/>
  <c r="RLW52" i="3" s="1"/>
  <c r="RLX52" i="3" s="1"/>
  <c r="RLY52" i="3" s="1"/>
  <c r="RLZ52" i="3"/>
  <c r="RKZ52" i="3"/>
  <c r="RLA52" i="3" s="1"/>
  <c r="RLB52" i="3" s="1"/>
  <c r="RLC52" i="3" s="1"/>
  <c r="RLD52" i="3" s="1"/>
  <c r="RLE52" i="3" s="1"/>
  <c r="RLF52" i="3" s="1"/>
  <c r="RLG52" i="3" s="1"/>
  <c r="RLH52" i="3" s="1"/>
  <c r="RLI52" i="3" s="1"/>
  <c r="RLJ52" i="3"/>
  <c r="RKJ52" i="3"/>
  <c r="RKK52" i="3" s="1"/>
  <c r="RKL52" i="3" s="1"/>
  <c r="RKM52" i="3" s="1"/>
  <c r="RKN52" i="3" s="1"/>
  <c r="RKO52" i="3" s="1"/>
  <c r="RKP52" i="3" s="1"/>
  <c r="RKQ52" i="3" s="1"/>
  <c r="RKR52" i="3" s="1"/>
  <c r="RKS52" i="3" s="1"/>
  <c r="RKT52" i="3"/>
  <c r="RJT52" i="3"/>
  <c r="RJU52" i="3" s="1"/>
  <c r="RJV52" i="3" s="1"/>
  <c r="RJW52" i="3" s="1"/>
  <c r="RJX52" i="3" s="1"/>
  <c r="RJY52" i="3" s="1"/>
  <c r="RJZ52" i="3" s="1"/>
  <c r="RKA52" i="3" s="1"/>
  <c r="RKB52" i="3" s="1"/>
  <c r="RKC52" i="3" s="1"/>
  <c r="RKD52" i="3"/>
  <c r="RJD52" i="3"/>
  <c r="RJE52" i="3" s="1"/>
  <c r="RJF52" i="3" s="1"/>
  <c r="RJG52" i="3" s="1"/>
  <c r="RJH52" i="3" s="1"/>
  <c r="RJI52" i="3" s="1"/>
  <c r="RJJ52" i="3" s="1"/>
  <c r="RJK52" i="3" s="1"/>
  <c r="RJL52" i="3" s="1"/>
  <c r="RJM52" i="3" s="1"/>
  <c r="RJN52" i="3"/>
  <c r="RIN52" i="3"/>
  <c r="RIO52" i="3" s="1"/>
  <c r="RIP52" i="3" s="1"/>
  <c r="RIQ52" i="3" s="1"/>
  <c r="RIR52" i="3" s="1"/>
  <c r="RIS52" i="3" s="1"/>
  <c r="RIT52" i="3" s="1"/>
  <c r="RIU52" i="3" s="1"/>
  <c r="RIV52" i="3" s="1"/>
  <c r="RIW52" i="3" s="1"/>
  <c r="RIX52" i="3"/>
  <c r="RHX52" i="3"/>
  <c r="RHY52" i="3" s="1"/>
  <c r="RHZ52" i="3" s="1"/>
  <c r="RIA52" i="3" s="1"/>
  <c r="RIB52" i="3" s="1"/>
  <c r="RIC52" i="3" s="1"/>
  <c r="RID52" i="3" s="1"/>
  <c r="RIE52" i="3" s="1"/>
  <c r="RIF52" i="3" s="1"/>
  <c r="RIG52" i="3" s="1"/>
  <c r="RIH52" i="3"/>
  <c r="RHH52" i="3"/>
  <c r="RHI52" i="3" s="1"/>
  <c r="RHJ52" i="3" s="1"/>
  <c r="RHK52" i="3" s="1"/>
  <c r="RHL52" i="3" s="1"/>
  <c r="RHM52" i="3" s="1"/>
  <c r="RHN52" i="3" s="1"/>
  <c r="RHO52" i="3" s="1"/>
  <c r="RHP52" i="3" s="1"/>
  <c r="RHQ52" i="3" s="1"/>
  <c r="RHR52" i="3"/>
  <c r="RGR52" i="3"/>
  <c r="RGS52" i="3" s="1"/>
  <c r="RGT52" i="3" s="1"/>
  <c r="RGU52" i="3" s="1"/>
  <c r="RGV52" i="3" s="1"/>
  <c r="RGW52" i="3" s="1"/>
  <c r="RGX52" i="3" s="1"/>
  <c r="RGY52" i="3" s="1"/>
  <c r="RGZ52" i="3" s="1"/>
  <c r="RHA52" i="3" s="1"/>
  <c r="RHB52" i="3"/>
  <c r="RGB52" i="3"/>
  <c r="RGC52" i="3" s="1"/>
  <c r="RGD52" i="3" s="1"/>
  <c r="RGE52" i="3" s="1"/>
  <c r="RGF52" i="3" s="1"/>
  <c r="RGG52" i="3" s="1"/>
  <c r="RGH52" i="3" s="1"/>
  <c r="RGI52" i="3" s="1"/>
  <c r="RGJ52" i="3" s="1"/>
  <c r="RGK52" i="3" s="1"/>
  <c r="RGL52" i="3"/>
  <c r="RFL52" i="3"/>
  <c r="RFM52" i="3" s="1"/>
  <c r="RFN52" i="3" s="1"/>
  <c r="RFO52" i="3" s="1"/>
  <c r="RFP52" i="3" s="1"/>
  <c r="RFQ52" i="3" s="1"/>
  <c r="RFR52" i="3" s="1"/>
  <c r="RFS52" i="3" s="1"/>
  <c r="RFT52" i="3" s="1"/>
  <c r="RFU52" i="3" s="1"/>
  <c r="RFV52" i="3"/>
  <c r="REV52" i="3"/>
  <c r="REW52" i="3" s="1"/>
  <c r="REX52" i="3" s="1"/>
  <c r="REY52" i="3" s="1"/>
  <c r="REZ52" i="3" s="1"/>
  <c r="RFA52" i="3" s="1"/>
  <c r="RFB52" i="3" s="1"/>
  <c r="RFC52" i="3" s="1"/>
  <c r="RFD52" i="3" s="1"/>
  <c r="RFE52" i="3" s="1"/>
  <c r="RFF52" i="3"/>
  <c r="REF52" i="3"/>
  <c r="REG52" i="3" s="1"/>
  <c r="REH52" i="3" s="1"/>
  <c r="REI52" i="3" s="1"/>
  <c r="REJ52" i="3" s="1"/>
  <c r="REK52" i="3" s="1"/>
  <c r="REL52" i="3" s="1"/>
  <c r="REM52" i="3" s="1"/>
  <c r="REN52" i="3" s="1"/>
  <c r="REO52" i="3" s="1"/>
  <c r="REP52" i="3"/>
  <c r="RDP52" i="3"/>
  <c r="RDQ52" i="3" s="1"/>
  <c r="RDR52" i="3" s="1"/>
  <c r="RDS52" i="3" s="1"/>
  <c r="RDT52" i="3" s="1"/>
  <c r="RDU52" i="3" s="1"/>
  <c r="RDV52" i="3" s="1"/>
  <c r="RDW52" i="3" s="1"/>
  <c r="RDX52" i="3" s="1"/>
  <c r="RDY52" i="3" s="1"/>
  <c r="RDZ52" i="3"/>
  <c r="RCZ52" i="3"/>
  <c r="RDA52" i="3" s="1"/>
  <c r="RDB52" i="3" s="1"/>
  <c r="RDC52" i="3" s="1"/>
  <c r="RDD52" i="3" s="1"/>
  <c r="RDE52" i="3" s="1"/>
  <c r="RDF52" i="3" s="1"/>
  <c r="RDG52" i="3" s="1"/>
  <c r="RDH52" i="3" s="1"/>
  <c r="RDI52" i="3" s="1"/>
  <c r="RDJ52" i="3"/>
  <c r="RCJ52" i="3"/>
  <c r="RCK52" i="3" s="1"/>
  <c r="RCL52" i="3" s="1"/>
  <c r="RCM52" i="3" s="1"/>
  <c r="RCN52" i="3" s="1"/>
  <c r="RCO52" i="3" s="1"/>
  <c r="RCP52" i="3" s="1"/>
  <c r="RCQ52" i="3" s="1"/>
  <c r="RCR52" i="3" s="1"/>
  <c r="RCS52" i="3" s="1"/>
  <c r="RCT52" i="3"/>
  <c r="RBT52" i="3"/>
  <c r="RBU52" i="3" s="1"/>
  <c r="RBV52" i="3" s="1"/>
  <c r="RBW52" i="3" s="1"/>
  <c r="RBX52" i="3" s="1"/>
  <c r="RBY52" i="3" s="1"/>
  <c r="RBZ52" i="3" s="1"/>
  <c r="RCA52" i="3" s="1"/>
  <c r="RCB52" i="3" s="1"/>
  <c r="RCC52" i="3" s="1"/>
  <c r="RCD52" i="3"/>
  <c r="RBD52" i="3"/>
  <c r="RBE52" i="3" s="1"/>
  <c r="RBF52" i="3" s="1"/>
  <c r="RBG52" i="3" s="1"/>
  <c r="RBH52" i="3" s="1"/>
  <c r="RBI52" i="3" s="1"/>
  <c r="RBJ52" i="3" s="1"/>
  <c r="RBK52" i="3" s="1"/>
  <c r="RBL52" i="3" s="1"/>
  <c r="RBM52" i="3" s="1"/>
  <c r="RBN52" i="3"/>
  <c r="RAN52" i="3"/>
  <c r="RAO52" i="3" s="1"/>
  <c r="RAP52" i="3" s="1"/>
  <c r="RAQ52" i="3" s="1"/>
  <c r="RAR52" i="3" s="1"/>
  <c r="RAS52" i="3" s="1"/>
  <c r="RAT52" i="3" s="1"/>
  <c r="RAU52" i="3" s="1"/>
  <c r="RAV52" i="3" s="1"/>
  <c r="RAW52" i="3" s="1"/>
  <c r="RAX52" i="3"/>
  <c r="QZX52" i="3"/>
  <c r="QZY52" i="3" s="1"/>
  <c r="QZZ52" i="3" s="1"/>
  <c r="RAA52" i="3" s="1"/>
  <c r="RAB52" i="3" s="1"/>
  <c r="RAC52" i="3" s="1"/>
  <c r="RAD52" i="3" s="1"/>
  <c r="RAE52" i="3" s="1"/>
  <c r="RAF52" i="3" s="1"/>
  <c r="RAG52" i="3" s="1"/>
  <c r="RAH52" i="3"/>
  <c r="QZH52" i="3"/>
  <c r="QZI52" i="3" s="1"/>
  <c r="QZJ52" i="3" s="1"/>
  <c r="QZK52" i="3" s="1"/>
  <c r="QZL52" i="3" s="1"/>
  <c r="QZM52" i="3" s="1"/>
  <c r="QZN52" i="3" s="1"/>
  <c r="QZO52" i="3" s="1"/>
  <c r="QZP52" i="3" s="1"/>
  <c r="QZQ52" i="3" s="1"/>
  <c r="QZR52" i="3"/>
  <c r="QYR52" i="3"/>
  <c r="QYS52" i="3" s="1"/>
  <c r="QYT52" i="3" s="1"/>
  <c r="QYU52" i="3" s="1"/>
  <c r="QYV52" i="3" s="1"/>
  <c r="QYW52" i="3" s="1"/>
  <c r="QYX52" i="3" s="1"/>
  <c r="QYY52" i="3" s="1"/>
  <c r="QYZ52" i="3" s="1"/>
  <c r="QZA52" i="3" s="1"/>
  <c r="QZB52" i="3"/>
  <c r="QYB52" i="3"/>
  <c r="QYC52" i="3" s="1"/>
  <c r="QYD52" i="3" s="1"/>
  <c r="QYE52" i="3" s="1"/>
  <c r="QYF52" i="3" s="1"/>
  <c r="QYG52" i="3" s="1"/>
  <c r="QYH52" i="3" s="1"/>
  <c r="QYI52" i="3" s="1"/>
  <c r="QYJ52" i="3" s="1"/>
  <c r="QYK52" i="3" s="1"/>
  <c r="QYL52" i="3"/>
  <c r="QXL52" i="3"/>
  <c r="QXM52" i="3" s="1"/>
  <c r="QXN52" i="3" s="1"/>
  <c r="QXO52" i="3" s="1"/>
  <c r="QXP52" i="3" s="1"/>
  <c r="QXQ52" i="3" s="1"/>
  <c r="QXR52" i="3" s="1"/>
  <c r="QXS52" i="3" s="1"/>
  <c r="QXT52" i="3" s="1"/>
  <c r="QXU52" i="3" s="1"/>
  <c r="QXV52" i="3"/>
  <c r="QWV52" i="3"/>
  <c r="QWW52" i="3" s="1"/>
  <c r="QWX52" i="3" s="1"/>
  <c r="QWY52" i="3" s="1"/>
  <c r="QWZ52" i="3" s="1"/>
  <c r="QXA52" i="3" s="1"/>
  <c r="QXB52" i="3" s="1"/>
  <c r="QXC52" i="3" s="1"/>
  <c r="QXD52" i="3" s="1"/>
  <c r="QXE52" i="3" s="1"/>
  <c r="QXF52" i="3"/>
  <c r="QWF52" i="3"/>
  <c r="QWG52" i="3" s="1"/>
  <c r="QWH52" i="3" s="1"/>
  <c r="QWI52" i="3" s="1"/>
  <c r="QWJ52" i="3" s="1"/>
  <c r="QWK52" i="3" s="1"/>
  <c r="QWL52" i="3" s="1"/>
  <c r="QWM52" i="3" s="1"/>
  <c r="QWN52" i="3" s="1"/>
  <c r="QWO52" i="3" s="1"/>
  <c r="QWP52" i="3"/>
  <c r="QVP52" i="3"/>
  <c r="QVQ52" i="3" s="1"/>
  <c r="QVR52" i="3" s="1"/>
  <c r="QVS52" i="3" s="1"/>
  <c r="QVT52" i="3" s="1"/>
  <c r="QVU52" i="3" s="1"/>
  <c r="QVV52" i="3" s="1"/>
  <c r="QVW52" i="3" s="1"/>
  <c r="QVX52" i="3" s="1"/>
  <c r="QVY52" i="3" s="1"/>
  <c r="QVZ52" i="3"/>
  <c r="QUZ52" i="3"/>
  <c r="QVA52" i="3" s="1"/>
  <c r="QVB52" i="3" s="1"/>
  <c r="QVC52" i="3" s="1"/>
  <c r="QVD52" i="3" s="1"/>
  <c r="QVE52" i="3" s="1"/>
  <c r="QVF52" i="3" s="1"/>
  <c r="QVG52" i="3" s="1"/>
  <c r="QVH52" i="3" s="1"/>
  <c r="QVI52" i="3" s="1"/>
  <c r="QVJ52" i="3"/>
  <c r="QUJ52" i="3"/>
  <c r="QUK52" i="3" s="1"/>
  <c r="QUL52" i="3" s="1"/>
  <c r="QUM52" i="3" s="1"/>
  <c r="QUN52" i="3" s="1"/>
  <c r="QUO52" i="3" s="1"/>
  <c r="QUP52" i="3" s="1"/>
  <c r="QUQ52" i="3" s="1"/>
  <c r="QUR52" i="3" s="1"/>
  <c r="QUS52" i="3" s="1"/>
  <c r="QUT52" i="3"/>
  <c r="QTT52" i="3"/>
  <c r="QTU52" i="3" s="1"/>
  <c r="QTV52" i="3" s="1"/>
  <c r="QTW52" i="3" s="1"/>
  <c r="QTX52" i="3" s="1"/>
  <c r="QTY52" i="3" s="1"/>
  <c r="QTZ52" i="3" s="1"/>
  <c r="QUA52" i="3" s="1"/>
  <c r="QUB52" i="3" s="1"/>
  <c r="QUC52" i="3" s="1"/>
  <c r="QUD52" i="3"/>
  <c r="QTD52" i="3"/>
  <c r="QTE52" i="3" s="1"/>
  <c r="QTF52" i="3" s="1"/>
  <c r="QTG52" i="3" s="1"/>
  <c r="QTH52" i="3" s="1"/>
  <c r="QTI52" i="3" s="1"/>
  <c r="QTJ52" i="3" s="1"/>
  <c r="QTK52" i="3" s="1"/>
  <c r="QTL52" i="3" s="1"/>
  <c r="QTM52" i="3" s="1"/>
  <c r="QTN52" i="3"/>
  <c r="QSN52" i="3"/>
  <c r="QSO52" i="3" s="1"/>
  <c r="QSP52" i="3" s="1"/>
  <c r="QSQ52" i="3" s="1"/>
  <c r="QSR52" i="3" s="1"/>
  <c r="QSS52" i="3" s="1"/>
  <c r="QST52" i="3" s="1"/>
  <c r="QSU52" i="3" s="1"/>
  <c r="QSV52" i="3" s="1"/>
  <c r="QSW52" i="3" s="1"/>
  <c r="QSX52" i="3"/>
  <c r="QRX52" i="3"/>
  <c r="QRY52" i="3" s="1"/>
  <c r="QRZ52" i="3" s="1"/>
  <c r="QSA52" i="3" s="1"/>
  <c r="QSB52" i="3" s="1"/>
  <c r="QSC52" i="3" s="1"/>
  <c r="QSD52" i="3" s="1"/>
  <c r="QSE52" i="3" s="1"/>
  <c r="QSF52" i="3" s="1"/>
  <c r="QSG52" i="3" s="1"/>
  <c r="QSH52" i="3"/>
  <c r="QRH52" i="3"/>
  <c r="QRI52" i="3" s="1"/>
  <c r="QRJ52" i="3" s="1"/>
  <c r="QRK52" i="3" s="1"/>
  <c r="QRL52" i="3" s="1"/>
  <c r="QRM52" i="3" s="1"/>
  <c r="QRN52" i="3" s="1"/>
  <c r="QRO52" i="3" s="1"/>
  <c r="QRP52" i="3" s="1"/>
  <c r="QRQ52" i="3" s="1"/>
  <c r="QRR52" i="3"/>
  <c r="QQR52" i="3"/>
  <c r="QQS52" i="3" s="1"/>
  <c r="QQT52" i="3" s="1"/>
  <c r="QQU52" i="3" s="1"/>
  <c r="QQV52" i="3" s="1"/>
  <c r="QQW52" i="3" s="1"/>
  <c r="QQX52" i="3" s="1"/>
  <c r="QQY52" i="3" s="1"/>
  <c r="QQZ52" i="3" s="1"/>
  <c r="QRA52" i="3" s="1"/>
  <c r="QRB52" i="3"/>
  <c r="QQB52" i="3"/>
  <c r="QQC52" i="3" s="1"/>
  <c r="QQD52" i="3" s="1"/>
  <c r="QQE52" i="3" s="1"/>
  <c r="QQF52" i="3" s="1"/>
  <c r="QQG52" i="3" s="1"/>
  <c r="QQH52" i="3" s="1"/>
  <c r="QQI52" i="3" s="1"/>
  <c r="QQJ52" i="3" s="1"/>
  <c r="QQK52" i="3" s="1"/>
  <c r="QQL52" i="3"/>
  <c r="QPL52" i="3"/>
  <c r="QPM52" i="3" s="1"/>
  <c r="QPN52" i="3" s="1"/>
  <c r="QPO52" i="3" s="1"/>
  <c r="QPP52" i="3" s="1"/>
  <c r="QPQ52" i="3" s="1"/>
  <c r="QPR52" i="3" s="1"/>
  <c r="QPS52" i="3" s="1"/>
  <c r="QPT52" i="3" s="1"/>
  <c r="QPU52" i="3" s="1"/>
  <c r="QPV52" i="3"/>
  <c r="QOV52" i="3"/>
  <c r="QOW52" i="3" s="1"/>
  <c r="QOX52" i="3" s="1"/>
  <c r="QOY52" i="3" s="1"/>
  <c r="QOZ52" i="3" s="1"/>
  <c r="QPA52" i="3" s="1"/>
  <c r="QPB52" i="3" s="1"/>
  <c r="QPC52" i="3" s="1"/>
  <c r="QPD52" i="3" s="1"/>
  <c r="QPE52" i="3" s="1"/>
  <c r="QPF52" i="3"/>
  <c r="QOF52" i="3"/>
  <c r="QOG52" i="3" s="1"/>
  <c r="QOH52" i="3" s="1"/>
  <c r="QOI52" i="3" s="1"/>
  <c r="QOJ52" i="3" s="1"/>
  <c r="QOK52" i="3" s="1"/>
  <c r="QOL52" i="3" s="1"/>
  <c r="QOM52" i="3" s="1"/>
  <c r="QON52" i="3" s="1"/>
  <c r="QOO52" i="3" s="1"/>
  <c r="QOP52" i="3"/>
  <c r="QNP52" i="3"/>
  <c r="QNQ52" i="3" s="1"/>
  <c r="QNR52" i="3" s="1"/>
  <c r="QNS52" i="3" s="1"/>
  <c r="QNT52" i="3" s="1"/>
  <c r="QNU52" i="3" s="1"/>
  <c r="QNV52" i="3" s="1"/>
  <c r="QNW52" i="3" s="1"/>
  <c r="QNX52" i="3" s="1"/>
  <c r="QNY52" i="3" s="1"/>
  <c r="QNZ52" i="3"/>
  <c r="QMZ52" i="3"/>
  <c r="QNA52" i="3" s="1"/>
  <c r="QNB52" i="3" s="1"/>
  <c r="QNC52" i="3" s="1"/>
  <c r="QND52" i="3" s="1"/>
  <c r="QNE52" i="3" s="1"/>
  <c r="QNF52" i="3" s="1"/>
  <c r="QNG52" i="3" s="1"/>
  <c r="QNH52" i="3" s="1"/>
  <c r="QNI52" i="3" s="1"/>
  <c r="QNJ52" i="3"/>
  <c r="QMJ52" i="3"/>
  <c r="QMK52" i="3" s="1"/>
  <c r="QML52" i="3" s="1"/>
  <c r="QMM52" i="3" s="1"/>
  <c r="QMN52" i="3" s="1"/>
  <c r="QMO52" i="3" s="1"/>
  <c r="QMP52" i="3" s="1"/>
  <c r="QMQ52" i="3" s="1"/>
  <c r="QMR52" i="3" s="1"/>
  <c r="QMS52" i="3" s="1"/>
  <c r="QMT52" i="3"/>
  <c r="QLT52" i="3"/>
  <c r="QLU52" i="3" s="1"/>
  <c r="QLV52" i="3" s="1"/>
  <c r="QLW52" i="3" s="1"/>
  <c r="QLX52" i="3" s="1"/>
  <c r="QLY52" i="3" s="1"/>
  <c r="QLZ52" i="3" s="1"/>
  <c r="QMA52" i="3" s="1"/>
  <c r="QMB52" i="3" s="1"/>
  <c r="QMC52" i="3" s="1"/>
  <c r="QMD52" i="3"/>
  <c r="QLD52" i="3"/>
  <c r="QLE52" i="3" s="1"/>
  <c r="QLF52" i="3" s="1"/>
  <c r="QLG52" i="3" s="1"/>
  <c r="QLH52" i="3" s="1"/>
  <c r="QLI52" i="3" s="1"/>
  <c r="QLJ52" i="3" s="1"/>
  <c r="QLK52" i="3" s="1"/>
  <c r="QLL52" i="3" s="1"/>
  <c r="QLM52" i="3" s="1"/>
  <c r="QLN52" i="3"/>
  <c r="QKN52" i="3"/>
  <c r="QKO52" i="3" s="1"/>
  <c r="QKP52" i="3" s="1"/>
  <c r="QKQ52" i="3" s="1"/>
  <c r="QKR52" i="3" s="1"/>
  <c r="QKS52" i="3" s="1"/>
  <c r="QKT52" i="3" s="1"/>
  <c r="QKU52" i="3" s="1"/>
  <c r="QKV52" i="3" s="1"/>
  <c r="QKW52" i="3" s="1"/>
  <c r="QKX52" i="3"/>
  <c r="QJX52" i="3"/>
  <c r="QJY52" i="3" s="1"/>
  <c r="QJZ52" i="3" s="1"/>
  <c r="QKA52" i="3" s="1"/>
  <c r="QKB52" i="3" s="1"/>
  <c r="QKC52" i="3" s="1"/>
  <c r="QKD52" i="3" s="1"/>
  <c r="QKE52" i="3" s="1"/>
  <c r="QKF52" i="3" s="1"/>
  <c r="QKG52" i="3" s="1"/>
  <c r="QKH52" i="3"/>
  <c r="QJH52" i="3"/>
  <c r="QJI52" i="3" s="1"/>
  <c r="QJJ52" i="3" s="1"/>
  <c r="QJK52" i="3" s="1"/>
  <c r="QJL52" i="3" s="1"/>
  <c r="QJM52" i="3" s="1"/>
  <c r="QJN52" i="3" s="1"/>
  <c r="QJO52" i="3" s="1"/>
  <c r="QJP52" i="3" s="1"/>
  <c r="QJQ52" i="3" s="1"/>
  <c r="QJR52" i="3"/>
  <c r="QIR52" i="3"/>
  <c r="QIS52" i="3" s="1"/>
  <c r="QIT52" i="3" s="1"/>
  <c r="QIU52" i="3" s="1"/>
  <c r="QIV52" i="3" s="1"/>
  <c r="QIW52" i="3" s="1"/>
  <c r="QIX52" i="3" s="1"/>
  <c r="QIY52" i="3" s="1"/>
  <c r="QIZ52" i="3" s="1"/>
  <c r="QJA52" i="3" s="1"/>
  <c r="QJB52" i="3"/>
  <c r="QIB52" i="3"/>
  <c r="QIC52" i="3" s="1"/>
  <c r="QID52" i="3" s="1"/>
  <c r="QIE52" i="3" s="1"/>
  <c r="QIF52" i="3" s="1"/>
  <c r="QIG52" i="3" s="1"/>
  <c r="QIH52" i="3" s="1"/>
  <c r="QII52" i="3" s="1"/>
  <c r="QIJ52" i="3" s="1"/>
  <c r="QIK52" i="3" s="1"/>
  <c r="QIL52" i="3"/>
  <c r="QHL52" i="3"/>
  <c r="QHM52" i="3" s="1"/>
  <c r="QHN52" i="3" s="1"/>
  <c r="QHO52" i="3" s="1"/>
  <c r="QHP52" i="3" s="1"/>
  <c r="QHQ52" i="3" s="1"/>
  <c r="QHR52" i="3" s="1"/>
  <c r="QHS52" i="3" s="1"/>
  <c r="QHT52" i="3" s="1"/>
  <c r="QHU52" i="3" s="1"/>
  <c r="QHV52" i="3"/>
  <c r="QGV52" i="3"/>
  <c r="QGW52" i="3" s="1"/>
  <c r="QGX52" i="3" s="1"/>
  <c r="QGY52" i="3" s="1"/>
  <c r="QGZ52" i="3" s="1"/>
  <c r="QHA52" i="3" s="1"/>
  <c r="QHB52" i="3" s="1"/>
  <c r="QHC52" i="3" s="1"/>
  <c r="QHD52" i="3" s="1"/>
  <c r="QHE52" i="3" s="1"/>
  <c r="QHF52" i="3"/>
  <c r="QGF52" i="3"/>
  <c r="QGG52" i="3" s="1"/>
  <c r="QGH52" i="3" s="1"/>
  <c r="QGI52" i="3" s="1"/>
  <c r="QGJ52" i="3" s="1"/>
  <c r="QGK52" i="3" s="1"/>
  <c r="QGL52" i="3" s="1"/>
  <c r="QGM52" i="3" s="1"/>
  <c r="QGN52" i="3" s="1"/>
  <c r="QGO52" i="3" s="1"/>
  <c r="QGP52" i="3"/>
  <c r="QFP52" i="3"/>
  <c r="QFQ52" i="3" s="1"/>
  <c r="QFR52" i="3" s="1"/>
  <c r="QFS52" i="3" s="1"/>
  <c r="QFT52" i="3" s="1"/>
  <c r="QFU52" i="3" s="1"/>
  <c r="QFV52" i="3" s="1"/>
  <c r="QFW52" i="3" s="1"/>
  <c r="QFX52" i="3" s="1"/>
  <c r="QFY52" i="3" s="1"/>
  <c r="QFZ52" i="3"/>
  <c r="QEZ52" i="3"/>
  <c r="QFA52" i="3" s="1"/>
  <c r="QFB52" i="3" s="1"/>
  <c r="QFC52" i="3" s="1"/>
  <c r="QFD52" i="3" s="1"/>
  <c r="QFE52" i="3" s="1"/>
  <c r="QFF52" i="3" s="1"/>
  <c r="QFG52" i="3" s="1"/>
  <c r="QFH52" i="3" s="1"/>
  <c r="QFI52" i="3" s="1"/>
  <c r="QFJ52" i="3"/>
  <c r="QEJ52" i="3"/>
  <c r="QEK52" i="3" s="1"/>
  <c r="QEL52" i="3" s="1"/>
  <c r="QEM52" i="3" s="1"/>
  <c r="QEN52" i="3" s="1"/>
  <c r="QEO52" i="3" s="1"/>
  <c r="QEP52" i="3" s="1"/>
  <c r="QEQ52" i="3" s="1"/>
  <c r="QER52" i="3" s="1"/>
  <c r="QES52" i="3" s="1"/>
  <c r="QET52" i="3"/>
  <c r="QDT52" i="3"/>
  <c r="QDU52" i="3" s="1"/>
  <c r="QDV52" i="3" s="1"/>
  <c r="QDW52" i="3" s="1"/>
  <c r="QDX52" i="3" s="1"/>
  <c r="QDY52" i="3" s="1"/>
  <c r="QDZ52" i="3" s="1"/>
  <c r="QEA52" i="3" s="1"/>
  <c r="QEB52" i="3" s="1"/>
  <c r="QEC52" i="3" s="1"/>
  <c r="QED52" i="3"/>
  <c r="QDD52" i="3"/>
  <c r="QDE52" i="3" s="1"/>
  <c r="QDF52" i="3" s="1"/>
  <c r="QDG52" i="3" s="1"/>
  <c r="QDH52" i="3" s="1"/>
  <c r="QDI52" i="3" s="1"/>
  <c r="QDJ52" i="3" s="1"/>
  <c r="QDK52" i="3" s="1"/>
  <c r="QDL52" i="3" s="1"/>
  <c r="QDM52" i="3" s="1"/>
  <c r="QDN52" i="3"/>
  <c r="QCN52" i="3"/>
  <c r="QCO52" i="3" s="1"/>
  <c r="QCP52" i="3" s="1"/>
  <c r="QCQ52" i="3" s="1"/>
  <c r="QCR52" i="3" s="1"/>
  <c r="QCS52" i="3" s="1"/>
  <c r="QCT52" i="3" s="1"/>
  <c r="QCU52" i="3" s="1"/>
  <c r="QCV52" i="3" s="1"/>
  <c r="QCW52" i="3" s="1"/>
  <c r="QCX52" i="3"/>
  <c r="QBX52" i="3"/>
  <c r="QBY52" i="3" s="1"/>
  <c r="QBZ52" i="3" s="1"/>
  <c r="QCA52" i="3" s="1"/>
  <c r="QCB52" i="3" s="1"/>
  <c r="QCC52" i="3" s="1"/>
  <c r="QCD52" i="3" s="1"/>
  <c r="QCE52" i="3" s="1"/>
  <c r="QCF52" i="3" s="1"/>
  <c r="QCG52" i="3" s="1"/>
  <c r="QCH52" i="3"/>
  <c r="QBH52" i="3"/>
  <c r="QBI52" i="3" s="1"/>
  <c r="QBJ52" i="3" s="1"/>
  <c r="QBK52" i="3" s="1"/>
  <c r="QBL52" i="3" s="1"/>
  <c r="QBM52" i="3" s="1"/>
  <c r="QBN52" i="3" s="1"/>
  <c r="QBO52" i="3" s="1"/>
  <c r="QBP52" i="3" s="1"/>
  <c r="QBQ52" i="3" s="1"/>
  <c r="QBR52" i="3"/>
  <c r="QAR52" i="3"/>
  <c r="QAS52" i="3" s="1"/>
  <c r="QAT52" i="3" s="1"/>
  <c r="QAU52" i="3" s="1"/>
  <c r="QAV52" i="3" s="1"/>
  <c r="QAW52" i="3" s="1"/>
  <c r="QAX52" i="3" s="1"/>
  <c r="QAY52" i="3" s="1"/>
  <c r="QAZ52" i="3" s="1"/>
  <c r="QBA52" i="3" s="1"/>
  <c r="QBB52" i="3"/>
  <c r="QAB52" i="3"/>
  <c r="QAC52" i="3" s="1"/>
  <c r="QAD52" i="3" s="1"/>
  <c r="QAE52" i="3" s="1"/>
  <c r="QAF52" i="3" s="1"/>
  <c r="QAG52" i="3" s="1"/>
  <c r="QAH52" i="3" s="1"/>
  <c r="QAI52" i="3" s="1"/>
  <c r="QAJ52" i="3" s="1"/>
  <c r="QAK52" i="3" s="1"/>
  <c r="QAL52" i="3"/>
  <c r="PZL52" i="3"/>
  <c r="PZM52" i="3" s="1"/>
  <c r="PZN52" i="3" s="1"/>
  <c r="PZO52" i="3" s="1"/>
  <c r="PZP52" i="3" s="1"/>
  <c r="PZQ52" i="3" s="1"/>
  <c r="PZR52" i="3" s="1"/>
  <c r="PZS52" i="3" s="1"/>
  <c r="PZT52" i="3" s="1"/>
  <c r="PZU52" i="3" s="1"/>
  <c r="PZV52" i="3"/>
  <c r="PYV52" i="3"/>
  <c r="PYW52" i="3" s="1"/>
  <c r="PYX52" i="3" s="1"/>
  <c r="PYY52" i="3" s="1"/>
  <c r="PYZ52" i="3" s="1"/>
  <c r="PZA52" i="3" s="1"/>
  <c r="PZB52" i="3" s="1"/>
  <c r="PZC52" i="3" s="1"/>
  <c r="PZD52" i="3" s="1"/>
  <c r="PZE52" i="3" s="1"/>
  <c r="PZF52" i="3"/>
  <c r="PYF52" i="3"/>
  <c r="PYG52" i="3" s="1"/>
  <c r="PYH52" i="3" s="1"/>
  <c r="PYI52" i="3" s="1"/>
  <c r="PYJ52" i="3" s="1"/>
  <c r="PYK52" i="3" s="1"/>
  <c r="PYL52" i="3" s="1"/>
  <c r="PYM52" i="3" s="1"/>
  <c r="PYN52" i="3" s="1"/>
  <c r="PYO52" i="3" s="1"/>
  <c r="PYP52" i="3"/>
  <c r="PXP52" i="3"/>
  <c r="PXQ52" i="3" s="1"/>
  <c r="PXR52" i="3" s="1"/>
  <c r="PXS52" i="3" s="1"/>
  <c r="PXT52" i="3" s="1"/>
  <c r="PXU52" i="3" s="1"/>
  <c r="PXV52" i="3" s="1"/>
  <c r="PXW52" i="3" s="1"/>
  <c r="PXX52" i="3" s="1"/>
  <c r="PXY52" i="3" s="1"/>
  <c r="PXZ52" i="3"/>
  <c r="PWZ52" i="3"/>
  <c r="PXA52" i="3" s="1"/>
  <c r="PXB52" i="3" s="1"/>
  <c r="PXC52" i="3" s="1"/>
  <c r="PXD52" i="3" s="1"/>
  <c r="PXE52" i="3" s="1"/>
  <c r="PXF52" i="3" s="1"/>
  <c r="PXG52" i="3" s="1"/>
  <c r="PXH52" i="3" s="1"/>
  <c r="PXI52" i="3" s="1"/>
  <c r="PXJ52" i="3"/>
  <c r="PWJ52" i="3"/>
  <c r="PWK52" i="3" s="1"/>
  <c r="PWL52" i="3" s="1"/>
  <c r="PWM52" i="3" s="1"/>
  <c r="PWN52" i="3" s="1"/>
  <c r="PWO52" i="3" s="1"/>
  <c r="PWP52" i="3" s="1"/>
  <c r="PWQ52" i="3" s="1"/>
  <c r="PWR52" i="3" s="1"/>
  <c r="PWS52" i="3" s="1"/>
  <c r="PWT52" i="3"/>
  <c r="PVT52" i="3"/>
  <c r="PVU52" i="3" s="1"/>
  <c r="PVV52" i="3" s="1"/>
  <c r="PVW52" i="3" s="1"/>
  <c r="PVX52" i="3" s="1"/>
  <c r="PVY52" i="3" s="1"/>
  <c r="PVZ52" i="3" s="1"/>
  <c r="PWA52" i="3" s="1"/>
  <c r="PWB52" i="3" s="1"/>
  <c r="PWC52" i="3" s="1"/>
  <c r="PWD52" i="3"/>
  <c r="PVD52" i="3"/>
  <c r="PVE52" i="3" s="1"/>
  <c r="PVF52" i="3" s="1"/>
  <c r="PVG52" i="3" s="1"/>
  <c r="PVH52" i="3" s="1"/>
  <c r="PVI52" i="3" s="1"/>
  <c r="PVJ52" i="3" s="1"/>
  <c r="PVK52" i="3" s="1"/>
  <c r="PVL52" i="3" s="1"/>
  <c r="PVM52" i="3" s="1"/>
  <c r="PVN52" i="3"/>
  <c r="PUN52" i="3"/>
  <c r="PUO52" i="3" s="1"/>
  <c r="PUP52" i="3" s="1"/>
  <c r="PUQ52" i="3" s="1"/>
  <c r="PUR52" i="3" s="1"/>
  <c r="PUS52" i="3" s="1"/>
  <c r="PUT52" i="3" s="1"/>
  <c r="PUU52" i="3" s="1"/>
  <c r="PUV52" i="3" s="1"/>
  <c r="PUW52" i="3" s="1"/>
  <c r="PUX52" i="3"/>
  <c r="PTX52" i="3"/>
  <c r="PTY52" i="3" s="1"/>
  <c r="PTZ52" i="3" s="1"/>
  <c r="PUA52" i="3" s="1"/>
  <c r="PUB52" i="3" s="1"/>
  <c r="PUC52" i="3" s="1"/>
  <c r="PUD52" i="3" s="1"/>
  <c r="PUE52" i="3" s="1"/>
  <c r="PUF52" i="3" s="1"/>
  <c r="PUG52" i="3" s="1"/>
  <c r="PUH52" i="3"/>
  <c r="PTH52" i="3"/>
  <c r="PTI52" i="3" s="1"/>
  <c r="PTJ52" i="3" s="1"/>
  <c r="PTK52" i="3" s="1"/>
  <c r="PTL52" i="3" s="1"/>
  <c r="PTM52" i="3" s="1"/>
  <c r="PTN52" i="3" s="1"/>
  <c r="PTO52" i="3" s="1"/>
  <c r="PTP52" i="3" s="1"/>
  <c r="PTQ52" i="3" s="1"/>
  <c r="PTR52" i="3"/>
  <c r="PSR52" i="3"/>
  <c r="PSS52" i="3" s="1"/>
  <c r="PST52" i="3" s="1"/>
  <c r="PSU52" i="3" s="1"/>
  <c r="PSV52" i="3" s="1"/>
  <c r="PSW52" i="3" s="1"/>
  <c r="PSX52" i="3" s="1"/>
  <c r="PSY52" i="3" s="1"/>
  <c r="PSZ52" i="3" s="1"/>
  <c r="PTA52" i="3" s="1"/>
  <c r="PTB52" i="3"/>
  <c r="PSB52" i="3"/>
  <c r="PSC52" i="3" s="1"/>
  <c r="PSD52" i="3" s="1"/>
  <c r="PSE52" i="3" s="1"/>
  <c r="PSF52" i="3" s="1"/>
  <c r="PSG52" i="3" s="1"/>
  <c r="PSH52" i="3" s="1"/>
  <c r="PSI52" i="3" s="1"/>
  <c r="PSJ52" i="3" s="1"/>
  <c r="PSK52" i="3" s="1"/>
  <c r="PSL52" i="3"/>
  <c r="PRL52" i="3"/>
  <c r="PRM52" i="3" s="1"/>
  <c r="PRN52" i="3" s="1"/>
  <c r="PRO52" i="3" s="1"/>
  <c r="PRP52" i="3" s="1"/>
  <c r="PRQ52" i="3" s="1"/>
  <c r="PRR52" i="3" s="1"/>
  <c r="PRS52" i="3" s="1"/>
  <c r="PRT52" i="3" s="1"/>
  <c r="PRU52" i="3" s="1"/>
  <c r="PRV52" i="3"/>
  <c r="PQV52" i="3"/>
  <c r="PQW52" i="3" s="1"/>
  <c r="PQX52" i="3" s="1"/>
  <c r="PQY52" i="3" s="1"/>
  <c r="PQZ52" i="3" s="1"/>
  <c r="PRA52" i="3" s="1"/>
  <c r="PRB52" i="3" s="1"/>
  <c r="PRC52" i="3" s="1"/>
  <c r="PRD52" i="3" s="1"/>
  <c r="PRE52" i="3" s="1"/>
  <c r="PRF52" i="3"/>
  <c r="PQF52" i="3"/>
  <c r="PQG52" i="3" s="1"/>
  <c r="PQH52" i="3" s="1"/>
  <c r="PQI52" i="3" s="1"/>
  <c r="PQJ52" i="3" s="1"/>
  <c r="PQK52" i="3" s="1"/>
  <c r="PQL52" i="3" s="1"/>
  <c r="PQM52" i="3" s="1"/>
  <c r="PQN52" i="3" s="1"/>
  <c r="PQO52" i="3" s="1"/>
  <c r="PQP52" i="3"/>
  <c r="PPP52" i="3"/>
  <c r="PPQ52" i="3" s="1"/>
  <c r="PPR52" i="3" s="1"/>
  <c r="PPS52" i="3" s="1"/>
  <c r="PPT52" i="3" s="1"/>
  <c r="PPU52" i="3" s="1"/>
  <c r="PPV52" i="3" s="1"/>
  <c r="PPW52" i="3" s="1"/>
  <c r="PPX52" i="3" s="1"/>
  <c r="PPY52" i="3" s="1"/>
  <c r="PPZ52" i="3"/>
  <c r="POZ52" i="3"/>
  <c r="PPA52" i="3" s="1"/>
  <c r="PPB52" i="3" s="1"/>
  <c r="PPC52" i="3" s="1"/>
  <c r="PPD52" i="3" s="1"/>
  <c r="PPE52" i="3" s="1"/>
  <c r="PPF52" i="3" s="1"/>
  <c r="PPG52" i="3" s="1"/>
  <c r="PPH52" i="3" s="1"/>
  <c r="PPI52" i="3" s="1"/>
  <c r="PPJ52" i="3"/>
  <c r="POJ52" i="3"/>
  <c r="POK52" i="3" s="1"/>
  <c r="POL52" i="3" s="1"/>
  <c r="POM52" i="3" s="1"/>
  <c r="PON52" i="3" s="1"/>
  <c r="POO52" i="3" s="1"/>
  <c r="POP52" i="3" s="1"/>
  <c r="POQ52" i="3" s="1"/>
  <c r="POR52" i="3" s="1"/>
  <c r="POS52" i="3" s="1"/>
  <c r="POT52" i="3"/>
  <c r="PNT52" i="3"/>
  <c r="PNU52" i="3" s="1"/>
  <c r="PNV52" i="3" s="1"/>
  <c r="PNW52" i="3" s="1"/>
  <c r="PNX52" i="3" s="1"/>
  <c r="PNY52" i="3" s="1"/>
  <c r="PNZ52" i="3" s="1"/>
  <c r="POA52" i="3" s="1"/>
  <c r="POB52" i="3" s="1"/>
  <c r="POC52" i="3" s="1"/>
  <c r="POD52" i="3"/>
  <c r="PND52" i="3"/>
  <c r="PNE52" i="3" s="1"/>
  <c r="PNF52" i="3" s="1"/>
  <c r="PNG52" i="3" s="1"/>
  <c r="PNH52" i="3" s="1"/>
  <c r="PNI52" i="3" s="1"/>
  <c r="PNJ52" i="3" s="1"/>
  <c r="PNK52" i="3" s="1"/>
  <c r="PNL52" i="3" s="1"/>
  <c r="PNM52" i="3" s="1"/>
  <c r="PNN52" i="3"/>
  <c r="PMN52" i="3"/>
  <c r="PMO52" i="3" s="1"/>
  <c r="PMP52" i="3" s="1"/>
  <c r="PMQ52" i="3" s="1"/>
  <c r="PMR52" i="3" s="1"/>
  <c r="PMS52" i="3" s="1"/>
  <c r="PMT52" i="3" s="1"/>
  <c r="PMU52" i="3" s="1"/>
  <c r="PMV52" i="3" s="1"/>
  <c r="PMW52" i="3" s="1"/>
  <c r="PMX52" i="3"/>
  <c r="PLX52" i="3"/>
  <c r="PLY52" i="3" s="1"/>
  <c r="PLZ52" i="3" s="1"/>
  <c r="PMA52" i="3" s="1"/>
  <c r="PMB52" i="3" s="1"/>
  <c r="PMC52" i="3" s="1"/>
  <c r="PMD52" i="3" s="1"/>
  <c r="PME52" i="3" s="1"/>
  <c r="PMF52" i="3" s="1"/>
  <c r="PMG52" i="3" s="1"/>
  <c r="PMH52" i="3"/>
  <c r="PLH52" i="3"/>
  <c r="PLI52" i="3" s="1"/>
  <c r="PLJ52" i="3" s="1"/>
  <c r="PLK52" i="3" s="1"/>
  <c r="PLL52" i="3" s="1"/>
  <c r="PLM52" i="3" s="1"/>
  <c r="PLN52" i="3" s="1"/>
  <c r="PLO52" i="3" s="1"/>
  <c r="PLP52" i="3" s="1"/>
  <c r="PLQ52" i="3" s="1"/>
  <c r="PLR52" i="3"/>
  <c r="PKR52" i="3"/>
  <c r="PKS52" i="3" s="1"/>
  <c r="PKT52" i="3" s="1"/>
  <c r="PKU52" i="3" s="1"/>
  <c r="PKV52" i="3" s="1"/>
  <c r="PKW52" i="3" s="1"/>
  <c r="PKX52" i="3" s="1"/>
  <c r="PKY52" i="3" s="1"/>
  <c r="PKZ52" i="3" s="1"/>
  <c r="PLA52" i="3" s="1"/>
  <c r="PLB52" i="3"/>
  <c r="PKB52" i="3"/>
  <c r="PKC52" i="3" s="1"/>
  <c r="PKD52" i="3" s="1"/>
  <c r="PKE52" i="3" s="1"/>
  <c r="PKF52" i="3" s="1"/>
  <c r="PKG52" i="3" s="1"/>
  <c r="PKH52" i="3" s="1"/>
  <c r="PKI52" i="3" s="1"/>
  <c r="PKJ52" i="3" s="1"/>
  <c r="PKK52" i="3" s="1"/>
  <c r="PKL52" i="3"/>
  <c r="PJL52" i="3"/>
  <c r="PJM52" i="3" s="1"/>
  <c r="PJN52" i="3" s="1"/>
  <c r="PJO52" i="3" s="1"/>
  <c r="PJP52" i="3" s="1"/>
  <c r="PJQ52" i="3" s="1"/>
  <c r="PJR52" i="3" s="1"/>
  <c r="PJS52" i="3" s="1"/>
  <c r="PJT52" i="3" s="1"/>
  <c r="PJU52" i="3" s="1"/>
  <c r="PJV52" i="3"/>
  <c r="PIV52" i="3"/>
  <c r="PIW52" i="3" s="1"/>
  <c r="PIX52" i="3" s="1"/>
  <c r="PIY52" i="3" s="1"/>
  <c r="PIZ52" i="3" s="1"/>
  <c r="PJA52" i="3" s="1"/>
  <c r="PJB52" i="3" s="1"/>
  <c r="PJC52" i="3" s="1"/>
  <c r="PJD52" i="3" s="1"/>
  <c r="PJE52" i="3" s="1"/>
  <c r="PJF52" i="3"/>
  <c r="PIF52" i="3"/>
  <c r="PIG52" i="3" s="1"/>
  <c r="PIH52" i="3" s="1"/>
  <c r="PII52" i="3" s="1"/>
  <c r="PIJ52" i="3" s="1"/>
  <c r="PIK52" i="3" s="1"/>
  <c r="PIL52" i="3" s="1"/>
  <c r="PIM52" i="3" s="1"/>
  <c r="PIN52" i="3" s="1"/>
  <c r="PIO52" i="3" s="1"/>
  <c r="PIP52" i="3"/>
  <c r="PHP52" i="3"/>
  <c r="PHQ52" i="3" s="1"/>
  <c r="PHR52" i="3" s="1"/>
  <c r="PHS52" i="3" s="1"/>
  <c r="PHT52" i="3" s="1"/>
  <c r="PHU52" i="3" s="1"/>
  <c r="PHV52" i="3" s="1"/>
  <c r="PHW52" i="3" s="1"/>
  <c r="PHX52" i="3" s="1"/>
  <c r="PHY52" i="3" s="1"/>
  <c r="PHZ52" i="3"/>
  <c r="PGZ52" i="3"/>
  <c r="PHA52" i="3" s="1"/>
  <c r="PHB52" i="3" s="1"/>
  <c r="PHC52" i="3" s="1"/>
  <c r="PHD52" i="3" s="1"/>
  <c r="PHE52" i="3" s="1"/>
  <c r="PHF52" i="3" s="1"/>
  <c r="PHG52" i="3" s="1"/>
  <c r="PHH52" i="3" s="1"/>
  <c r="PHI52" i="3" s="1"/>
  <c r="PHJ52" i="3"/>
  <c r="PGJ52" i="3"/>
  <c r="PGK52" i="3" s="1"/>
  <c r="PGL52" i="3" s="1"/>
  <c r="PGM52" i="3" s="1"/>
  <c r="PGN52" i="3" s="1"/>
  <c r="PGO52" i="3" s="1"/>
  <c r="PGP52" i="3" s="1"/>
  <c r="PGQ52" i="3" s="1"/>
  <c r="PGR52" i="3" s="1"/>
  <c r="PGS52" i="3" s="1"/>
  <c r="PGT52" i="3"/>
  <c r="PFT52" i="3"/>
  <c r="PFU52" i="3" s="1"/>
  <c r="PFV52" i="3" s="1"/>
  <c r="PFW52" i="3" s="1"/>
  <c r="PFX52" i="3" s="1"/>
  <c r="PFY52" i="3" s="1"/>
  <c r="PFZ52" i="3" s="1"/>
  <c r="PGA52" i="3" s="1"/>
  <c r="PGB52" i="3" s="1"/>
  <c r="PGC52" i="3" s="1"/>
  <c r="PGD52" i="3"/>
  <c r="PFD52" i="3"/>
  <c r="PFE52" i="3" s="1"/>
  <c r="PFF52" i="3" s="1"/>
  <c r="PFG52" i="3" s="1"/>
  <c r="PFH52" i="3" s="1"/>
  <c r="PFI52" i="3" s="1"/>
  <c r="PFJ52" i="3" s="1"/>
  <c r="PFK52" i="3" s="1"/>
  <c r="PFL52" i="3" s="1"/>
  <c r="PFM52" i="3" s="1"/>
  <c r="PFN52" i="3"/>
  <c r="PEN52" i="3"/>
  <c r="PEO52" i="3" s="1"/>
  <c r="PEP52" i="3" s="1"/>
  <c r="PEQ52" i="3" s="1"/>
  <c r="PER52" i="3" s="1"/>
  <c r="PES52" i="3" s="1"/>
  <c r="PET52" i="3" s="1"/>
  <c r="PEU52" i="3" s="1"/>
  <c r="PEV52" i="3" s="1"/>
  <c r="PEW52" i="3" s="1"/>
  <c r="PEX52" i="3"/>
  <c r="PDX52" i="3"/>
  <c r="PDY52" i="3" s="1"/>
  <c r="PDZ52" i="3" s="1"/>
  <c r="PEA52" i="3" s="1"/>
  <c r="PEB52" i="3" s="1"/>
  <c r="PEC52" i="3" s="1"/>
  <c r="PED52" i="3" s="1"/>
  <c r="PEE52" i="3" s="1"/>
  <c r="PEF52" i="3" s="1"/>
  <c r="PEG52" i="3" s="1"/>
  <c r="PEH52" i="3"/>
  <c r="PDH52" i="3"/>
  <c r="PDI52" i="3" s="1"/>
  <c r="PDJ52" i="3" s="1"/>
  <c r="PDK52" i="3" s="1"/>
  <c r="PDL52" i="3" s="1"/>
  <c r="PDM52" i="3" s="1"/>
  <c r="PDN52" i="3" s="1"/>
  <c r="PDO52" i="3" s="1"/>
  <c r="PDP52" i="3" s="1"/>
  <c r="PDQ52" i="3" s="1"/>
  <c r="PDR52" i="3"/>
  <c r="PCR52" i="3"/>
  <c r="PCS52" i="3" s="1"/>
  <c r="PCT52" i="3" s="1"/>
  <c r="PCU52" i="3" s="1"/>
  <c r="PCV52" i="3" s="1"/>
  <c r="PCW52" i="3" s="1"/>
  <c r="PCX52" i="3" s="1"/>
  <c r="PCY52" i="3" s="1"/>
  <c r="PCZ52" i="3" s="1"/>
  <c r="PDA52" i="3" s="1"/>
  <c r="PDB52" i="3"/>
  <c r="PCB52" i="3"/>
  <c r="PCC52" i="3" s="1"/>
  <c r="PCD52" i="3" s="1"/>
  <c r="PCE52" i="3" s="1"/>
  <c r="PCF52" i="3" s="1"/>
  <c r="PCG52" i="3" s="1"/>
  <c r="PCH52" i="3" s="1"/>
  <c r="PCI52" i="3" s="1"/>
  <c r="PCJ52" i="3" s="1"/>
  <c r="PCK52" i="3" s="1"/>
  <c r="PCL52" i="3"/>
  <c r="PBL52" i="3"/>
  <c r="PBM52" i="3" s="1"/>
  <c r="PBN52" i="3" s="1"/>
  <c r="PBO52" i="3" s="1"/>
  <c r="PBP52" i="3" s="1"/>
  <c r="PBQ52" i="3" s="1"/>
  <c r="PBR52" i="3" s="1"/>
  <c r="PBS52" i="3" s="1"/>
  <c r="PBT52" i="3" s="1"/>
  <c r="PBU52" i="3" s="1"/>
  <c r="PBV52" i="3"/>
  <c r="PAV52" i="3"/>
  <c r="PAW52" i="3" s="1"/>
  <c r="PAX52" i="3" s="1"/>
  <c r="PAY52" i="3" s="1"/>
  <c r="PAZ52" i="3" s="1"/>
  <c r="PBA52" i="3" s="1"/>
  <c r="PBB52" i="3" s="1"/>
  <c r="PBC52" i="3" s="1"/>
  <c r="PBD52" i="3" s="1"/>
  <c r="PBE52" i="3" s="1"/>
  <c r="PBF52" i="3"/>
  <c r="PAF52" i="3"/>
  <c r="PAG52" i="3" s="1"/>
  <c r="PAH52" i="3" s="1"/>
  <c r="PAI52" i="3" s="1"/>
  <c r="PAJ52" i="3" s="1"/>
  <c r="PAK52" i="3" s="1"/>
  <c r="PAL52" i="3" s="1"/>
  <c r="PAM52" i="3" s="1"/>
  <c r="PAN52" i="3" s="1"/>
  <c r="PAO52" i="3" s="1"/>
  <c r="PAP52" i="3"/>
  <c r="OZP52" i="3"/>
  <c r="OZQ52" i="3" s="1"/>
  <c r="OZR52" i="3" s="1"/>
  <c r="OZS52" i="3" s="1"/>
  <c r="OZT52" i="3" s="1"/>
  <c r="OZU52" i="3" s="1"/>
  <c r="OZV52" i="3" s="1"/>
  <c r="OZW52" i="3" s="1"/>
  <c r="OZX52" i="3" s="1"/>
  <c r="OZY52" i="3" s="1"/>
  <c r="OZZ52" i="3"/>
  <c r="OYZ52" i="3"/>
  <c r="OZA52" i="3" s="1"/>
  <c r="OZB52" i="3" s="1"/>
  <c r="OZC52" i="3" s="1"/>
  <c r="OZD52" i="3" s="1"/>
  <c r="OZE52" i="3" s="1"/>
  <c r="OZF52" i="3" s="1"/>
  <c r="OZG52" i="3" s="1"/>
  <c r="OZH52" i="3" s="1"/>
  <c r="OZI52" i="3" s="1"/>
  <c r="OZJ52" i="3"/>
  <c r="OYJ52" i="3"/>
  <c r="OYK52" i="3" s="1"/>
  <c r="OYL52" i="3" s="1"/>
  <c r="OYM52" i="3" s="1"/>
  <c r="OYN52" i="3" s="1"/>
  <c r="OYO52" i="3" s="1"/>
  <c r="OYP52" i="3" s="1"/>
  <c r="OYQ52" i="3" s="1"/>
  <c r="OYR52" i="3" s="1"/>
  <c r="OYS52" i="3" s="1"/>
  <c r="OYT52" i="3"/>
  <c r="OXT52" i="3"/>
  <c r="OXU52" i="3" s="1"/>
  <c r="OXV52" i="3" s="1"/>
  <c r="OXW52" i="3" s="1"/>
  <c r="OXX52" i="3" s="1"/>
  <c r="OXY52" i="3" s="1"/>
  <c r="OXZ52" i="3" s="1"/>
  <c r="OYA52" i="3" s="1"/>
  <c r="OYB52" i="3" s="1"/>
  <c r="OYC52" i="3" s="1"/>
  <c r="OYD52" i="3"/>
  <c r="OXD52" i="3"/>
  <c r="OXE52" i="3" s="1"/>
  <c r="OXF52" i="3" s="1"/>
  <c r="OXG52" i="3" s="1"/>
  <c r="OXH52" i="3" s="1"/>
  <c r="OXI52" i="3" s="1"/>
  <c r="OXJ52" i="3" s="1"/>
  <c r="OXK52" i="3" s="1"/>
  <c r="OXL52" i="3" s="1"/>
  <c r="OXM52" i="3" s="1"/>
  <c r="OXN52" i="3"/>
  <c r="OWN52" i="3"/>
  <c r="OWO52" i="3" s="1"/>
  <c r="OWP52" i="3" s="1"/>
  <c r="OWQ52" i="3" s="1"/>
  <c r="OWR52" i="3" s="1"/>
  <c r="OWS52" i="3" s="1"/>
  <c r="OWT52" i="3" s="1"/>
  <c r="OWU52" i="3" s="1"/>
  <c r="OWV52" i="3" s="1"/>
  <c r="OWW52" i="3" s="1"/>
  <c r="OWX52" i="3"/>
  <c r="OVX52" i="3"/>
  <c r="OVY52" i="3" s="1"/>
  <c r="OVZ52" i="3" s="1"/>
  <c r="OWA52" i="3" s="1"/>
  <c r="OWB52" i="3" s="1"/>
  <c r="OWC52" i="3" s="1"/>
  <c r="OWD52" i="3" s="1"/>
  <c r="OWE52" i="3" s="1"/>
  <c r="OWF52" i="3" s="1"/>
  <c r="OWG52" i="3" s="1"/>
  <c r="OWH52" i="3"/>
  <c r="OVH52" i="3"/>
  <c r="OVI52" i="3" s="1"/>
  <c r="OVJ52" i="3" s="1"/>
  <c r="OVK52" i="3" s="1"/>
  <c r="OVL52" i="3" s="1"/>
  <c r="OVM52" i="3" s="1"/>
  <c r="OVN52" i="3" s="1"/>
  <c r="OVO52" i="3" s="1"/>
  <c r="OVP52" i="3" s="1"/>
  <c r="OVQ52" i="3" s="1"/>
  <c r="OVR52" i="3"/>
  <c r="OUR52" i="3"/>
  <c r="OUS52" i="3" s="1"/>
  <c r="OUT52" i="3" s="1"/>
  <c r="OUU52" i="3" s="1"/>
  <c r="OUV52" i="3" s="1"/>
  <c r="OUW52" i="3" s="1"/>
  <c r="OUX52" i="3" s="1"/>
  <c r="OUY52" i="3" s="1"/>
  <c r="OUZ52" i="3" s="1"/>
  <c r="OVA52" i="3" s="1"/>
  <c r="OVB52" i="3"/>
  <c r="OUB52" i="3"/>
  <c r="OUC52" i="3" s="1"/>
  <c r="OUD52" i="3" s="1"/>
  <c r="OUE52" i="3" s="1"/>
  <c r="OUF52" i="3" s="1"/>
  <c r="OUG52" i="3" s="1"/>
  <c r="OUH52" i="3" s="1"/>
  <c r="OUI52" i="3" s="1"/>
  <c r="OUJ52" i="3" s="1"/>
  <c r="OUK52" i="3" s="1"/>
  <c r="OUL52" i="3"/>
  <c r="OTL52" i="3"/>
  <c r="OTM52" i="3" s="1"/>
  <c r="OTN52" i="3" s="1"/>
  <c r="OTO52" i="3" s="1"/>
  <c r="OTP52" i="3" s="1"/>
  <c r="OTQ52" i="3" s="1"/>
  <c r="OTR52" i="3" s="1"/>
  <c r="OTS52" i="3" s="1"/>
  <c r="OTT52" i="3" s="1"/>
  <c r="OTU52" i="3" s="1"/>
  <c r="OTV52" i="3"/>
  <c r="OSV52" i="3"/>
  <c r="OSW52" i="3" s="1"/>
  <c r="OSX52" i="3" s="1"/>
  <c r="OSY52" i="3" s="1"/>
  <c r="OSZ52" i="3" s="1"/>
  <c r="OTA52" i="3" s="1"/>
  <c r="OTB52" i="3" s="1"/>
  <c r="OTC52" i="3" s="1"/>
  <c r="OTD52" i="3" s="1"/>
  <c r="OTE52" i="3" s="1"/>
  <c r="OTF52" i="3"/>
  <c r="OSF52" i="3"/>
  <c r="OSG52" i="3" s="1"/>
  <c r="OSH52" i="3" s="1"/>
  <c r="OSI52" i="3" s="1"/>
  <c r="OSJ52" i="3" s="1"/>
  <c r="OSK52" i="3" s="1"/>
  <c r="OSL52" i="3" s="1"/>
  <c r="OSM52" i="3" s="1"/>
  <c r="OSN52" i="3" s="1"/>
  <c r="OSO52" i="3" s="1"/>
  <c r="OSP52" i="3"/>
  <c r="ORP52" i="3"/>
  <c r="ORQ52" i="3" s="1"/>
  <c r="ORR52" i="3" s="1"/>
  <c r="ORS52" i="3" s="1"/>
  <c r="ORT52" i="3" s="1"/>
  <c r="ORU52" i="3" s="1"/>
  <c r="ORV52" i="3" s="1"/>
  <c r="ORW52" i="3" s="1"/>
  <c r="ORX52" i="3" s="1"/>
  <c r="ORY52" i="3" s="1"/>
  <c r="ORZ52" i="3"/>
  <c r="OQZ52" i="3"/>
  <c r="ORA52" i="3" s="1"/>
  <c r="ORB52" i="3" s="1"/>
  <c r="ORC52" i="3" s="1"/>
  <c r="ORD52" i="3" s="1"/>
  <c r="ORE52" i="3" s="1"/>
  <c r="ORF52" i="3" s="1"/>
  <c r="ORG52" i="3" s="1"/>
  <c r="ORH52" i="3" s="1"/>
  <c r="ORI52" i="3" s="1"/>
  <c r="ORJ52" i="3"/>
  <c r="OQJ52" i="3"/>
  <c r="OQK52" i="3" s="1"/>
  <c r="OQL52" i="3" s="1"/>
  <c r="OQM52" i="3" s="1"/>
  <c r="OQN52" i="3" s="1"/>
  <c r="OQO52" i="3" s="1"/>
  <c r="OQP52" i="3" s="1"/>
  <c r="OQQ52" i="3" s="1"/>
  <c r="OQR52" i="3" s="1"/>
  <c r="OQS52" i="3" s="1"/>
  <c r="OQT52" i="3"/>
  <c r="OPT52" i="3"/>
  <c r="OPU52" i="3" s="1"/>
  <c r="OPV52" i="3" s="1"/>
  <c r="OPW52" i="3" s="1"/>
  <c r="OPX52" i="3" s="1"/>
  <c r="OPY52" i="3" s="1"/>
  <c r="OPZ52" i="3" s="1"/>
  <c r="OQA52" i="3" s="1"/>
  <c r="OQB52" i="3" s="1"/>
  <c r="OQC52" i="3" s="1"/>
  <c r="OQD52" i="3"/>
  <c r="OPD52" i="3"/>
  <c r="OPE52" i="3" s="1"/>
  <c r="OPF52" i="3" s="1"/>
  <c r="OPG52" i="3" s="1"/>
  <c r="OPH52" i="3" s="1"/>
  <c r="OPI52" i="3" s="1"/>
  <c r="OPJ52" i="3" s="1"/>
  <c r="OPK52" i="3" s="1"/>
  <c r="OPL52" i="3" s="1"/>
  <c r="OPM52" i="3" s="1"/>
  <c r="OPN52" i="3"/>
  <c r="OON52" i="3"/>
  <c r="OOO52" i="3" s="1"/>
  <c r="OOP52" i="3" s="1"/>
  <c r="OOQ52" i="3" s="1"/>
  <c r="OOR52" i="3" s="1"/>
  <c r="OOS52" i="3" s="1"/>
  <c r="OOT52" i="3" s="1"/>
  <c r="OOU52" i="3" s="1"/>
  <c r="OOV52" i="3" s="1"/>
  <c r="OOW52" i="3" s="1"/>
  <c r="OOX52" i="3"/>
  <c r="ONX52" i="3"/>
  <c r="ONY52" i="3" s="1"/>
  <c r="ONZ52" i="3" s="1"/>
  <c r="OOA52" i="3" s="1"/>
  <c r="OOB52" i="3" s="1"/>
  <c r="OOC52" i="3" s="1"/>
  <c r="OOD52" i="3" s="1"/>
  <c r="OOE52" i="3" s="1"/>
  <c r="OOF52" i="3" s="1"/>
  <c r="OOG52" i="3" s="1"/>
  <c r="OOH52" i="3"/>
  <c r="ONH52" i="3"/>
  <c r="ONI52" i="3" s="1"/>
  <c r="ONJ52" i="3" s="1"/>
  <c r="ONK52" i="3" s="1"/>
  <c r="ONL52" i="3" s="1"/>
  <c r="ONM52" i="3" s="1"/>
  <c r="ONN52" i="3" s="1"/>
  <c r="ONO52" i="3" s="1"/>
  <c r="ONP52" i="3" s="1"/>
  <c r="ONQ52" i="3" s="1"/>
  <c r="ONR52" i="3"/>
  <c r="OMR52" i="3"/>
  <c r="OMS52" i="3" s="1"/>
  <c r="OMT52" i="3" s="1"/>
  <c r="OMU52" i="3" s="1"/>
  <c r="OMV52" i="3" s="1"/>
  <c r="OMW52" i="3" s="1"/>
  <c r="OMX52" i="3" s="1"/>
  <c r="OMY52" i="3" s="1"/>
  <c r="OMZ52" i="3" s="1"/>
  <c r="ONA52" i="3" s="1"/>
  <c r="ONB52" i="3"/>
  <c r="OMB52" i="3"/>
  <c r="OMC52" i="3" s="1"/>
  <c r="OMD52" i="3" s="1"/>
  <c r="OME52" i="3" s="1"/>
  <c r="OMF52" i="3" s="1"/>
  <c r="OMG52" i="3" s="1"/>
  <c r="OMH52" i="3" s="1"/>
  <c r="OMI52" i="3" s="1"/>
  <c r="OMJ52" i="3" s="1"/>
  <c r="OMK52" i="3" s="1"/>
  <c r="OML52" i="3"/>
  <c r="OLL52" i="3"/>
  <c r="OLM52" i="3" s="1"/>
  <c r="OLN52" i="3" s="1"/>
  <c r="OLO52" i="3" s="1"/>
  <c r="OLP52" i="3" s="1"/>
  <c r="OLQ52" i="3" s="1"/>
  <c r="OLR52" i="3" s="1"/>
  <c r="OLS52" i="3" s="1"/>
  <c r="OLT52" i="3" s="1"/>
  <c r="OLU52" i="3" s="1"/>
  <c r="OLV52" i="3"/>
  <c r="OKV52" i="3"/>
  <c r="OKW52" i="3" s="1"/>
  <c r="OKX52" i="3" s="1"/>
  <c r="OKY52" i="3" s="1"/>
  <c r="OKZ52" i="3" s="1"/>
  <c r="OLA52" i="3" s="1"/>
  <c r="OLB52" i="3" s="1"/>
  <c r="OLC52" i="3" s="1"/>
  <c r="OLD52" i="3" s="1"/>
  <c r="OLE52" i="3" s="1"/>
  <c r="OLF52" i="3"/>
  <c r="OKF52" i="3"/>
  <c r="OKG52" i="3" s="1"/>
  <c r="OKH52" i="3" s="1"/>
  <c r="OKI52" i="3" s="1"/>
  <c r="OKJ52" i="3" s="1"/>
  <c r="OKK52" i="3" s="1"/>
  <c r="OKL52" i="3" s="1"/>
  <c r="OKM52" i="3" s="1"/>
  <c r="OKN52" i="3" s="1"/>
  <c r="OKO52" i="3" s="1"/>
  <c r="OKP52" i="3"/>
  <c r="OJP52" i="3"/>
  <c r="OJQ52" i="3" s="1"/>
  <c r="OJR52" i="3" s="1"/>
  <c r="OJS52" i="3" s="1"/>
  <c r="OJT52" i="3" s="1"/>
  <c r="OJU52" i="3" s="1"/>
  <c r="OJV52" i="3" s="1"/>
  <c r="OJW52" i="3" s="1"/>
  <c r="OJX52" i="3" s="1"/>
  <c r="OJY52" i="3" s="1"/>
  <c r="OJZ52" i="3"/>
  <c r="OIZ52" i="3"/>
  <c r="OJA52" i="3" s="1"/>
  <c r="OJB52" i="3" s="1"/>
  <c r="OJC52" i="3" s="1"/>
  <c r="OJD52" i="3" s="1"/>
  <c r="OJE52" i="3" s="1"/>
  <c r="OJF52" i="3" s="1"/>
  <c r="OJG52" i="3" s="1"/>
  <c r="OJH52" i="3" s="1"/>
  <c r="OJI52" i="3" s="1"/>
  <c r="OJJ52" i="3"/>
  <c r="OIJ52" i="3"/>
  <c r="OIK52" i="3" s="1"/>
  <c r="OIL52" i="3" s="1"/>
  <c r="OIM52" i="3" s="1"/>
  <c r="OIN52" i="3" s="1"/>
  <c r="OIO52" i="3" s="1"/>
  <c r="OIP52" i="3" s="1"/>
  <c r="OIQ52" i="3" s="1"/>
  <c r="OIR52" i="3" s="1"/>
  <c r="OIS52" i="3" s="1"/>
  <c r="OIT52" i="3"/>
  <c r="OHT52" i="3"/>
  <c r="OHU52" i="3" s="1"/>
  <c r="OHV52" i="3" s="1"/>
  <c r="OHW52" i="3" s="1"/>
  <c r="OHX52" i="3" s="1"/>
  <c r="OHY52" i="3" s="1"/>
  <c r="OHZ52" i="3" s="1"/>
  <c r="OIA52" i="3" s="1"/>
  <c r="OIB52" i="3" s="1"/>
  <c r="OIC52" i="3" s="1"/>
  <c r="OID52" i="3"/>
  <c r="OHD52" i="3"/>
  <c r="OHE52" i="3" s="1"/>
  <c r="OHF52" i="3" s="1"/>
  <c r="OHG52" i="3" s="1"/>
  <c r="OHH52" i="3" s="1"/>
  <c r="OHI52" i="3" s="1"/>
  <c r="OHJ52" i="3" s="1"/>
  <c r="OHK52" i="3" s="1"/>
  <c r="OHL52" i="3" s="1"/>
  <c r="OHM52" i="3" s="1"/>
  <c r="OHN52" i="3"/>
  <c r="OGN52" i="3"/>
  <c r="OGO52" i="3" s="1"/>
  <c r="OGP52" i="3" s="1"/>
  <c r="OGQ52" i="3" s="1"/>
  <c r="OGR52" i="3" s="1"/>
  <c r="OGS52" i="3" s="1"/>
  <c r="OGT52" i="3" s="1"/>
  <c r="OGU52" i="3" s="1"/>
  <c r="OGV52" i="3" s="1"/>
  <c r="OGW52" i="3" s="1"/>
  <c r="OGX52" i="3"/>
  <c r="OFX52" i="3"/>
  <c r="OFY52" i="3" s="1"/>
  <c r="OFZ52" i="3" s="1"/>
  <c r="OGA52" i="3" s="1"/>
  <c r="OGB52" i="3" s="1"/>
  <c r="OGC52" i="3" s="1"/>
  <c r="OGD52" i="3" s="1"/>
  <c r="OGE52" i="3" s="1"/>
  <c r="OGF52" i="3" s="1"/>
  <c r="OGG52" i="3" s="1"/>
  <c r="OGH52" i="3"/>
  <c r="OFH52" i="3"/>
  <c r="OFI52" i="3" s="1"/>
  <c r="OFJ52" i="3" s="1"/>
  <c r="OFK52" i="3" s="1"/>
  <c r="OFL52" i="3" s="1"/>
  <c r="OFM52" i="3" s="1"/>
  <c r="OFN52" i="3" s="1"/>
  <c r="OFO52" i="3" s="1"/>
  <c r="OFP52" i="3" s="1"/>
  <c r="OFQ52" i="3" s="1"/>
  <c r="OFR52" i="3"/>
  <c r="OER52" i="3"/>
  <c r="OES52" i="3" s="1"/>
  <c r="OET52" i="3" s="1"/>
  <c r="OEU52" i="3" s="1"/>
  <c r="OEV52" i="3" s="1"/>
  <c r="OEW52" i="3" s="1"/>
  <c r="OEX52" i="3" s="1"/>
  <c r="OEY52" i="3" s="1"/>
  <c r="OEZ52" i="3" s="1"/>
  <c r="OFA52" i="3" s="1"/>
  <c r="OFB52" i="3"/>
  <c r="OEB52" i="3"/>
  <c r="OEC52" i="3" s="1"/>
  <c r="OED52" i="3" s="1"/>
  <c r="OEE52" i="3" s="1"/>
  <c r="OEF52" i="3" s="1"/>
  <c r="OEG52" i="3" s="1"/>
  <c r="OEH52" i="3" s="1"/>
  <c r="OEI52" i="3" s="1"/>
  <c r="OEJ52" i="3" s="1"/>
  <c r="OEK52" i="3" s="1"/>
  <c r="OEL52" i="3"/>
  <c r="ODL52" i="3"/>
  <c r="ODM52" i="3" s="1"/>
  <c r="ODN52" i="3" s="1"/>
  <c r="ODO52" i="3" s="1"/>
  <c r="ODP52" i="3" s="1"/>
  <c r="ODQ52" i="3" s="1"/>
  <c r="ODR52" i="3" s="1"/>
  <c r="ODS52" i="3" s="1"/>
  <c r="ODT52" i="3" s="1"/>
  <c r="ODU52" i="3" s="1"/>
  <c r="ODV52" i="3"/>
  <c r="OCV52" i="3"/>
  <c r="OCW52" i="3" s="1"/>
  <c r="OCX52" i="3" s="1"/>
  <c r="OCY52" i="3" s="1"/>
  <c r="OCZ52" i="3" s="1"/>
  <c r="ODA52" i="3" s="1"/>
  <c r="ODB52" i="3" s="1"/>
  <c r="ODC52" i="3" s="1"/>
  <c r="ODD52" i="3" s="1"/>
  <c r="ODE52" i="3" s="1"/>
  <c r="ODF52" i="3"/>
  <c r="OCF52" i="3"/>
  <c r="OCG52" i="3" s="1"/>
  <c r="OCH52" i="3" s="1"/>
  <c r="OCI52" i="3" s="1"/>
  <c r="OCJ52" i="3" s="1"/>
  <c r="OCK52" i="3" s="1"/>
  <c r="OCL52" i="3" s="1"/>
  <c r="OCM52" i="3" s="1"/>
  <c r="OCN52" i="3" s="1"/>
  <c r="OCO52" i="3" s="1"/>
  <c r="OCP52" i="3"/>
  <c r="OBP52" i="3"/>
  <c r="OBQ52" i="3" s="1"/>
  <c r="OBR52" i="3" s="1"/>
  <c r="OBS52" i="3" s="1"/>
  <c r="OBT52" i="3" s="1"/>
  <c r="OBU52" i="3" s="1"/>
  <c r="OBV52" i="3" s="1"/>
  <c r="OBW52" i="3" s="1"/>
  <c r="OBX52" i="3" s="1"/>
  <c r="OBY52" i="3" s="1"/>
  <c r="OBZ52" i="3"/>
  <c r="OAZ52" i="3"/>
  <c r="OBA52" i="3" s="1"/>
  <c r="OBB52" i="3" s="1"/>
  <c r="OBC52" i="3" s="1"/>
  <c r="OBD52" i="3" s="1"/>
  <c r="OBE52" i="3" s="1"/>
  <c r="OBF52" i="3" s="1"/>
  <c r="OBG52" i="3" s="1"/>
  <c r="OBH52" i="3" s="1"/>
  <c r="OBI52" i="3" s="1"/>
  <c r="OBJ52" i="3"/>
  <c r="OAJ52" i="3"/>
  <c r="OAK52" i="3" s="1"/>
  <c r="OAL52" i="3" s="1"/>
  <c r="OAM52" i="3" s="1"/>
  <c r="OAN52" i="3" s="1"/>
  <c r="OAO52" i="3" s="1"/>
  <c r="OAP52" i="3" s="1"/>
  <c r="OAQ52" i="3" s="1"/>
  <c r="OAR52" i="3" s="1"/>
  <c r="OAS52" i="3" s="1"/>
  <c r="OAT52" i="3"/>
  <c r="NZT52" i="3"/>
  <c r="NZU52" i="3" s="1"/>
  <c r="NZV52" i="3" s="1"/>
  <c r="NZW52" i="3" s="1"/>
  <c r="NZX52" i="3" s="1"/>
  <c r="NZY52" i="3" s="1"/>
  <c r="NZZ52" i="3" s="1"/>
  <c r="OAA52" i="3" s="1"/>
  <c r="OAB52" i="3" s="1"/>
  <c r="OAC52" i="3" s="1"/>
  <c r="OAD52" i="3"/>
  <c r="NZD52" i="3"/>
  <c r="NZE52" i="3" s="1"/>
  <c r="NZF52" i="3" s="1"/>
  <c r="NZG52" i="3" s="1"/>
  <c r="NZH52" i="3" s="1"/>
  <c r="NZI52" i="3" s="1"/>
  <c r="NZJ52" i="3" s="1"/>
  <c r="NZK52" i="3" s="1"/>
  <c r="NZL52" i="3" s="1"/>
  <c r="NZM52" i="3" s="1"/>
  <c r="NZN52" i="3"/>
  <c r="NYN52" i="3"/>
  <c r="NYO52" i="3" s="1"/>
  <c r="NYP52" i="3" s="1"/>
  <c r="NYQ52" i="3" s="1"/>
  <c r="NYR52" i="3" s="1"/>
  <c r="NYS52" i="3" s="1"/>
  <c r="NYT52" i="3" s="1"/>
  <c r="NYU52" i="3" s="1"/>
  <c r="NYV52" i="3" s="1"/>
  <c r="NYW52" i="3" s="1"/>
  <c r="NYX52" i="3"/>
  <c r="NXX52" i="3"/>
  <c r="NXY52" i="3" s="1"/>
  <c r="NXZ52" i="3" s="1"/>
  <c r="NYA52" i="3" s="1"/>
  <c r="NYB52" i="3" s="1"/>
  <c r="NYC52" i="3" s="1"/>
  <c r="NYD52" i="3" s="1"/>
  <c r="NYE52" i="3" s="1"/>
  <c r="NYF52" i="3" s="1"/>
  <c r="NYG52" i="3" s="1"/>
  <c r="NYH52" i="3"/>
  <c r="NXH52" i="3"/>
  <c r="NXI52" i="3" s="1"/>
  <c r="NXJ52" i="3" s="1"/>
  <c r="NXK52" i="3" s="1"/>
  <c r="NXL52" i="3" s="1"/>
  <c r="NXM52" i="3" s="1"/>
  <c r="NXN52" i="3" s="1"/>
  <c r="NXO52" i="3" s="1"/>
  <c r="NXP52" i="3" s="1"/>
  <c r="NXQ52" i="3" s="1"/>
  <c r="NXR52" i="3"/>
  <c r="NWR52" i="3"/>
  <c r="NWS52" i="3" s="1"/>
  <c r="NWT52" i="3" s="1"/>
  <c r="NWU52" i="3" s="1"/>
  <c r="NWV52" i="3" s="1"/>
  <c r="NWW52" i="3" s="1"/>
  <c r="NWX52" i="3" s="1"/>
  <c r="NWY52" i="3" s="1"/>
  <c r="NWZ52" i="3" s="1"/>
  <c r="NXA52" i="3" s="1"/>
  <c r="NXB52" i="3"/>
  <c r="NWB52" i="3"/>
  <c r="NWC52" i="3" s="1"/>
  <c r="NWD52" i="3" s="1"/>
  <c r="NWE52" i="3" s="1"/>
  <c r="NWF52" i="3" s="1"/>
  <c r="NWG52" i="3" s="1"/>
  <c r="NWH52" i="3" s="1"/>
  <c r="NWI52" i="3" s="1"/>
  <c r="NWJ52" i="3" s="1"/>
  <c r="NWK52" i="3" s="1"/>
  <c r="NWL52" i="3"/>
  <c r="NVL52" i="3"/>
  <c r="NVM52" i="3" s="1"/>
  <c r="NVN52" i="3" s="1"/>
  <c r="NVO52" i="3" s="1"/>
  <c r="NVP52" i="3" s="1"/>
  <c r="NVQ52" i="3" s="1"/>
  <c r="NVR52" i="3" s="1"/>
  <c r="NVS52" i="3" s="1"/>
  <c r="NVT52" i="3" s="1"/>
  <c r="NVU52" i="3" s="1"/>
  <c r="NVV52" i="3"/>
  <c r="NUV52" i="3"/>
  <c r="NUW52" i="3" s="1"/>
  <c r="NUX52" i="3" s="1"/>
  <c r="NUY52" i="3" s="1"/>
  <c r="NUZ52" i="3" s="1"/>
  <c r="NVA52" i="3" s="1"/>
  <c r="NVB52" i="3" s="1"/>
  <c r="NVC52" i="3" s="1"/>
  <c r="NVD52" i="3" s="1"/>
  <c r="NVE52" i="3" s="1"/>
  <c r="NVF52" i="3"/>
  <c r="NUF52" i="3"/>
  <c r="NUG52" i="3" s="1"/>
  <c r="NUH52" i="3" s="1"/>
  <c r="NUI52" i="3" s="1"/>
  <c r="NUJ52" i="3" s="1"/>
  <c r="NUK52" i="3" s="1"/>
  <c r="NUL52" i="3" s="1"/>
  <c r="NUM52" i="3" s="1"/>
  <c r="NUN52" i="3" s="1"/>
  <c r="NUO52" i="3" s="1"/>
  <c r="NUP52" i="3"/>
  <c r="NTP52" i="3"/>
  <c r="NTQ52" i="3" s="1"/>
  <c r="NTR52" i="3" s="1"/>
  <c r="NTS52" i="3" s="1"/>
  <c r="NTT52" i="3" s="1"/>
  <c r="NTU52" i="3" s="1"/>
  <c r="NTV52" i="3" s="1"/>
  <c r="NTW52" i="3" s="1"/>
  <c r="NTX52" i="3" s="1"/>
  <c r="NTY52" i="3" s="1"/>
  <c r="NTZ52" i="3"/>
  <c r="NSZ52" i="3"/>
  <c r="NTA52" i="3" s="1"/>
  <c r="NTB52" i="3" s="1"/>
  <c r="NTC52" i="3" s="1"/>
  <c r="NTD52" i="3" s="1"/>
  <c r="NTE52" i="3" s="1"/>
  <c r="NTF52" i="3" s="1"/>
  <c r="NTG52" i="3" s="1"/>
  <c r="NTH52" i="3" s="1"/>
  <c r="NTI52" i="3" s="1"/>
  <c r="NTJ52" i="3"/>
  <c r="NSJ52" i="3"/>
  <c r="NSK52" i="3" s="1"/>
  <c r="NSL52" i="3" s="1"/>
  <c r="NSM52" i="3" s="1"/>
  <c r="NSN52" i="3" s="1"/>
  <c r="NSO52" i="3" s="1"/>
  <c r="NSP52" i="3" s="1"/>
  <c r="NSQ52" i="3" s="1"/>
  <c r="NSR52" i="3" s="1"/>
  <c r="NSS52" i="3" s="1"/>
  <c r="NST52" i="3"/>
  <c r="NRT52" i="3"/>
  <c r="NRU52" i="3" s="1"/>
  <c r="NRV52" i="3" s="1"/>
  <c r="NRW52" i="3" s="1"/>
  <c r="NRX52" i="3" s="1"/>
  <c r="NRY52" i="3" s="1"/>
  <c r="NRZ52" i="3" s="1"/>
  <c r="NSA52" i="3" s="1"/>
  <c r="NSB52" i="3" s="1"/>
  <c r="NSC52" i="3" s="1"/>
  <c r="NSD52" i="3"/>
  <c r="NRD52" i="3"/>
  <c r="NRE52" i="3" s="1"/>
  <c r="NRF52" i="3" s="1"/>
  <c r="NRG52" i="3" s="1"/>
  <c r="NRH52" i="3" s="1"/>
  <c r="NRI52" i="3" s="1"/>
  <c r="NRJ52" i="3" s="1"/>
  <c r="NRK52" i="3" s="1"/>
  <c r="NRL52" i="3" s="1"/>
  <c r="NRM52" i="3" s="1"/>
  <c r="NRN52" i="3"/>
  <c r="NQN52" i="3"/>
  <c r="NQO52" i="3" s="1"/>
  <c r="NQP52" i="3" s="1"/>
  <c r="NQQ52" i="3" s="1"/>
  <c r="NQR52" i="3" s="1"/>
  <c r="NQS52" i="3" s="1"/>
  <c r="NQT52" i="3" s="1"/>
  <c r="NQU52" i="3" s="1"/>
  <c r="NQV52" i="3" s="1"/>
  <c r="NQW52" i="3" s="1"/>
  <c r="NQX52" i="3"/>
  <c r="NPX52" i="3"/>
  <c r="NPY52" i="3" s="1"/>
  <c r="NPZ52" i="3" s="1"/>
  <c r="NQA52" i="3" s="1"/>
  <c r="NQB52" i="3" s="1"/>
  <c r="NQC52" i="3" s="1"/>
  <c r="NQD52" i="3" s="1"/>
  <c r="NQE52" i="3" s="1"/>
  <c r="NQF52" i="3" s="1"/>
  <c r="NQG52" i="3" s="1"/>
  <c r="NQH52" i="3"/>
  <c r="NPH52" i="3"/>
  <c r="NPI52" i="3" s="1"/>
  <c r="NPJ52" i="3" s="1"/>
  <c r="NPK52" i="3" s="1"/>
  <c r="NPL52" i="3" s="1"/>
  <c r="NPM52" i="3" s="1"/>
  <c r="NPN52" i="3" s="1"/>
  <c r="NPO52" i="3" s="1"/>
  <c r="NPP52" i="3" s="1"/>
  <c r="NPQ52" i="3" s="1"/>
  <c r="NPR52" i="3"/>
  <c r="NOR52" i="3"/>
  <c r="NOS52" i="3" s="1"/>
  <c r="NOT52" i="3" s="1"/>
  <c r="NOU52" i="3" s="1"/>
  <c r="NOV52" i="3" s="1"/>
  <c r="NOW52" i="3" s="1"/>
  <c r="NOX52" i="3" s="1"/>
  <c r="NOY52" i="3" s="1"/>
  <c r="NOZ52" i="3" s="1"/>
  <c r="NPA52" i="3" s="1"/>
  <c r="NPB52" i="3"/>
  <c r="NOB52" i="3"/>
  <c r="NOC52" i="3" s="1"/>
  <c r="NOD52" i="3" s="1"/>
  <c r="NOE52" i="3" s="1"/>
  <c r="NOF52" i="3" s="1"/>
  <c r="NOG52" i="3" s="1"/>
  <c r="NOH52" i="3" s="1"/>
  <c r="NOI52" i="3" s="1"/>
  <c r="NOJ52" i="3" s="1"/>
  <c r="NOK52" i="3" s="1"/>
  <c r="NOL52" i="3"/>
  <c r="NNL52" i="3"/>
  <c r="NNM52" i="3" s="1"/>
  <c r="NNN52" i="3" s="1"/>
  <c r="NNO52" i="3" s="1"/>
  <c r="NNP52" i="3" s="1"/>
  <c r="NNQ52" i="3" s="1"/>
  <c r="NNR52" i="3" s="1"/>
  <c r="NNS52" i="3" s="1"/>
  <c r="NNT52" i="3" s="1"/>
  <c r="NNU52" i="3" s="1"/>
  <c r="NNV52" i="3"/>
  <c r="NMV52" i="3"/>
  <c r="NMW52" i="3" s="1"/>
  <c r="NMX52" i="3" s="1"/>
  <c r="NMY52" i="3" s="1"/>
  <c r="NMZ52" i="3" s="1"/>
  <c r="NNA52" i="3" s="1"/>
  <c r="NNB52" i="3" s="1"/>
  <c r="NNC52" i="3" s="1"/>
  <c r="NND52" i="3" s="1"/>
  <c r="NNE52" i="3" s="1"/>
  <c r="NNF52" i="3"/>
  <c r="NMF52" i="3"/>
  <c r="NMG52" i="3" s="1"/>
  <c r="NMH52" i="3" s="1"/>
  <c r="NMI52" i="3" s="1"/>
  <c r="NMJ52" i="3" s="1"/>
  <c r="NMK52" i="3" s="1"/>
  <c r="NML52" i="3" s="1"/>
  <c r="NMM52" i="3" s="1"/>
  <c r="NMN52" i="3" s="1"/>
  <c r="NMO52" i="3" s="1"/>
  <c r="NMP52" i="3"/>
  <c r="NLP52" i="3"/>
  <c r="NLQ52" i="3" s="1"/>
  <c r="NLR52" i="3" s="1"/>
  <c r="NLS52" i="3" s="1"/>
  <c r="NLT52" i="3" s="1"/>
  <c r="NLU52" i="3" s="1"/>
  <c r="NLV52" i="3" s="1"/>
  <c r="NLW52" i="3" s="1"/>
  <c r="NLX52" i="3" s="1"/>
  <c r="NLY52" i="3" s="1"/>
  <c r="NLZ52" i="3"/>
  <c r="NKZ52" i="3"/>
  <c r="NLA52" i="3" s="1"/>
  <c r="NLB52" i="3" s="1"/>
  <c r="NLC52" i="3" s="1"/>
  <c r="NLD52" i="3" s="1"/>
  <c r="NLE52" i="3" s="1"/>
  <c r="NLF52" i="3" s="1"/>
  <c r="NLG52" i="3" s="1"/>
  <c r="NLH52" i="3" s="1"/>
  <c r="NLI52" i="3" s="1"/>
  <c r="NLJ52" i="3"/>
  <c r="NKJ52" i="3"/>
  <c r="NKK52" i="3" s="1"/>
  <c r="NKL52" i="3" s="1"/>
  <c r="NKM52" i="3" s="1"/>
  <c r="NKN52" i="3" s="1"/>
  <c r="NKO52" i="3" s="1"/>
  <c r="NKP52" i="3" s="1"/>
  <c r="NKQ52" i="3" s="1"/>
  <c r="NKR52" i="3" s="1"/>
  <c r="NKS52" i="3" s="1"/>
  <c r="NKT52" i="3"/>
  <c r="NJT52" i="3"/>
  <c r="NJU52" i="3" s="1"/>
  <c r="NJV52" i="3" s="1"/>
  <c r="NJW52" i="3" s="1"/>
  <c r="NJX52" i="3" s="1"/>
  <c r="NJY52" i="3" s="1"/>
  <c r="NJZ52" i="3" s="1"/>
  <c r="NKA52" i="3" s="1"/>
  <c r="NKB52" i="3" s="1"/>
  <c r="NKC52" i="3" s="1"/>
  <c r="NKD52" i="3"/>
  <c r="NJD52" i="3"/>
  <c r="NJE52" i="3" s="1"/>
  <c r="NJF52" i="3" s="1"/>
  <c r="NJG52" i="3" s="1"/>
  <c r="NJH52" i="3" s="1"/>
  <c r="NJI52" i="3" s="1"/>
  <c r="NJJ52" i="3" s="1"/>
  <c r="NJK52" i="3" s="1"/>
  <c r="NJL52" i="3" s="1"/>
  <c r="NJM52" i="3" s="1"/>
  <c r="NJN52" i="3"/>
  <c r="NIN52" i="3"/>
  <c r="NIO52" i="3" s="1"/>
  <c r="NIP52" i="3" s="1"/>
  <c r="NIQ52" i="3" s="1"/>
  <c r="NIR52" i="3" s="1"/>
  <c r="NIS52" i="3" s="1"/>
  <c r="NIT52" i="3" s="1"/>
  <c r="NIU52" i="3" s="1"/>
  <c r="NIV52" i="3" s="1"/>
  <c r="NIW52" i="3" s="1"/>
  <c r="NIX52" i="3"/>
  <c r="NHX52" i="3"/>
  <c r="NHY52" i="3" s="1"/>
  <c r="NHZ52" i="3" s="1"/>
  <c r="NIA52" i="3" s="1"/>
  <c r="NIB52" i="3" s="1"/>
  <c r="NIC52" i="3" s="1"/>
  <c r="NID52" i="3" s="1"/>
  <c r="NIE52" i="3" s="1"/>
  <c r="NIF52" i="3" s="1"/>
  <c r="NIG52" i="3" s="1"/>
  <c r="NIH52" i="3"/>
  <c r="NHH52" i="3"/>
  <c r="NHI52" i="3" s="1"/>
  <c r="NHJ52" i="3" s="1"/>
  <c r="NHK52" i="3" s="1"/>
  <c r="NHL52" i="3" s="1"/>
  <c r="NHM52" i="3" s="1"/>
  <c r="NHN52" i="3" s="1"/>
  <c r="NHO52" i="3" s="1"/>
  <c r="NHP52" i="3" s="1"/>
  <c r="NHQ52" i="3" s="1"/>
  <c r="NHR52" i="3"/>
  <c r="NGR52" i="3"/>
  <c r="NGS52" i="3" s="1"/>
  <c r="NGT52" i="3" s="1"/>
  <c r="NGU52" i="3" s="1"/>
  <c r="NGV52" i="3" s="1"/>
  <c r="NGW52" i="3" s="1"/>
  <c r="NGX52" i="3" s="1"/>
  <c r="NGY52" i="3" s="1"/>
  <c r="NGZ52" i="3" s="1"/>
  <c r="NHA52" i="3" s="1"/>
  <c r="NHB52" i="3"/>
  <c r="NGB52" i="3"/>
  <c r="NGC52" i="3" s="1"/>
  <c r="NGD52" i="3" s="1"/>
  <c r="NGE52" i="3" s="1"/>
  <c r="NGF52" i="3" s="1"/>
  <c r="NGG52" i="3" s="1"/>
  <c r="NGH52" i="3" s="1"/>
  <c r="NGI52" i="3" s="1"/>
  <c r="NGJ52" i="3" s="1"/>
  <c r="NGK52" i="3" s="1"/>
  <c r="NGL52" i="3"/>
  <c r="NFL52" i="3"/>
  <c r="NFM52" i="3" s="1"/>
  <c r="NFN52" i="3" s="1"/>
  <c r="NFO52" i="3" s="1"/>
  <c r="NFP52" i="3" s="1"/>
  <c r="NFQ52" i="3" s="1"/>
  <c r="NFR52" i="3" s="1"/>
  <c r="NFS52" i="3" s="1"/>
  <c r="NFT52" i="3" s="1"/>
  <c r="NFU52" i="3" s="1"/>
  <c r="NFV52" i="3"/>
  <c r="NEV52" i="3"/>
  <c r="NEW52" i="3" s="1"/>
  <c r="NEX52" i="3" s="1"/>
  <c r="NEY52" i="3" s="1"/>
  <c r="NEZ52" i="3" s="1"/>
  <c r="NFA52" i="3" s="1"/>
  <c r="NFB52" i="3" s="1"/>
  <c r="NFC52" i="3" s="1"/>
  <c r="NFD52" i="3" s="1"/>
  <c r="NFE52" i="3" s="1"/>
  <c r="NFF52" i="3"/>
  <c r="NEF52" i="3"/>
  <c r="NEG52" i="3" s="1"/>
  <c r="NEH52" i="3" s="1"/>
  <c r="NEI52" i="3" s="1"/>
  <c r="NEJ52" i="3" s="1"/>
  <c r="NEK52" i="3" s="1"/>
  <c r="NEL52" i="3" s="1"/>
  <c r="NEM52" i="3" s="1"/>
  <c r="NEN52" i="3" s="1"/>
  <c r="NEO52" i="3" s="1"/>
  <c r="NEP52" i="3"/>
  <c r="NDP52" i="3"/>
  <c r="NDQ52" i="3" s="1"/>
  <c r="NDR52" i="3" s="1"/>
  <c r="NDS52" i="3" s="1"/>
  <c r="NDT52" i="3" s="1"/>
  <c r="NDU52" i="3" s="1"/>
  <c r="NDV52" i="3" s="1"/>
  <c r="NDW52" i="3" s="1"/>
  <c r="NDX52" i="3" s="1"/>
  <c r="NDY52" i="3" s="1"/>
  <c r="NDZ52" i="3"/>
  <c r="NCZ52" i="3"/>
  <c r="NDA52" i="3" s="1"/>
  <c r="NDB52" i="3" s="1"/>
  <c r="NDC52" i="3" s="1"/>
  <c r="NDD52" i="3" s="1"/>
  <c r="NDE52" i="3" s="1"/>
  <c r="NDF52" i="3" s="1"/>
  <c r="NDG52" i="3" s="1"/>
  <c r="NDH52" i="3" s="1"/>
  <c r="NDI52" i="3" s="1"/>
  <c r="NDJ52" i="3"/>
  <c r="NCJ52" i="3"/>
  <c r="NCK52" i="3" s="1"/>
  <c r="NCL52" i="3" s="1"/>
  <c r="NCM52" i="3" s="1"/>
  <c r="NCN52" i="3" s="1"/>
  <c r="NCO52" i="3" s="1"/>
  <c r="NCP52" i="3" s="1"/>
  <c r="NCQ52" i="3" s="1"/>
  <c r="NCR52" i="3" s="1"/>
  <c r="NCS52" i="3" s="1"/>
  <c r="NCT52" i="3"/>
  <c r="NBT52" i="3"/>
  <c r="NBU52" i="3" s="1"/>
  <c r="NBV52" i="3" s="1"/>
  <c r="NBW52" i="3" s="1"/>
  <c r="NBX52" i="3" s="1"/>
  <c r="NBY52" i="3" s="1"/>
  <c r="NBZ52" i="3" s="1"/>
  <c r="NCA52" i="3" s="1"/>
  <c r="NCB52" i="3" s="1"/>
  <c r="NCC52" i="3" s="1"/>
  <c r="NCD52" i="3"/>
  <c r="NBD52" i="3"/>
  <c r="NBE52" i="3" s="1"/>
  <c r="NBF52" i="3" s="1"/>
  <c r="NBG52" i="3" s="1"/>
  <c r="NBH52" i="3" s="1"/>
  <c r="NBI52" i="3" s="1"/>
  <c r="NBJ52" i="3" s="1"/>
  <c r="NBK52" i="3" s="1"/>
  <c r="NBL52" i="3" s="1"/>
  <c r="NBM52" i="3" s="1"/>
  <c r="NBN52" i="3"/>
  <c r="NAN52" i="3"/>
  <c r="NAO52" i="3" s="1"/>
  <c r="NAP52" i="3" s="1"/>
  <c r="NAQ52" i="3" s="1"/>
  <c r="NAR52" i="3" s="1"/>
  <c r="NAS52" i="3" s="1"/>
  <c r="NAT52" i="3" s="1"/>
  <c r="NAU52" i="3" s="1"/>
  <c r="NAV52" i="3" s="1"/>
  <c r="NAW52" i="3" s="1"/>
  <c r="NAX52" i="3"/>
  <c r="MZX52" i="3"/>
  <c r="MZY52" i="3" s="1"/>
  <c r="MZZ52" i="3" s="1"/>
  <c r="NAA52" i="3" s="1"/>
  <c r="NAB52" i="3" s="1"/>
  <c r="NAC52" i="3" s="1"/>
  <c r="NAD52" i="3" s="1"/>
  <c r="NAE52" i="3" s="1"/>
  <c r="NAF52" i="3" s="1"/>
  <c r="NAG52" i="3" s="1"/>
  <c r="NAH52" i="3"/>
  <c r="MZH52" i="3"/>
  <c r="MZI52" i="3" s="1"/>
  <c r="MZJ52" i="3" s="1"/>
  <c r="MZK52" i="3" s="1"/>
  <c r="MZL52" i="3" s="1"/>
  <c r="MZM52" i="3" s="1"/>
  <c r="MZN52" i="3" s="1"/>
  <c r="MZO52" i="3" s="1"/>
  <c r="MZP52" i="3" s="1"/>
  <c r="MZQ52" i="3" s="1"/>
  <c r="MZR52" i="3"/>
  <c r="MYR52" i="3"/>
  <c r="MYS52" i="3" s="1"/>
  <c r="MYT52" i="3" s="1"/>
  <c r="MYU52" i="3" s="1"/>
  <c r="MYV52" i="3" s="1"/>
  <c r="MYW52" i="3" s="1"/>
  <c r="MYX52" i="3" s="1"/>
  <c r="MYY52" i="3" s="1"/>
  <c r="MYZ52" i="3" s="1"/>
  <c r="MZA52" i="3" s="1"/>
  <c r="MZB52" i="3"/>
  <c r="MYB52" i="3"/>
  <c r="MYC52" i="3" s="1"/>
  <c r="MYD52" i="3" s="1"/>
  <c r="MYE52" i="3" s="1"/>
  <c r="MYF52" i="3" s="1"/>
  <c r="MYG52" i="3" s="1"/>
  <c r="MYH52" i="3" s="1"/>
  <c r="MYI52" i="3" s="1"/>
  <c r="MYJ52" i="3" s="1"/>
  <c r="MYK52" i="3" s="1"/>
  <c r="MYL52" i="3"/>
  <c r="MXL52" i="3"/>
  <c r="MXM52" i="3" s="1"/>
  <c r="MXN52" i="3" s="1"/>
  <c r="MXO52" i="3" s="1"/>
  <c r="MXP52" i="3" s="1"/>
  <c r="MXQ52" i="3" s="1"/>
  <c r="MXR52" i="3" s="1"/>
  <c r="MXS52" i="3" s="1"/>
  <c r="MXT52" i="3" s="1"/>
  <c r="MXU52" i="3" s="1"/>
  <c r="MXV52" i="3"/>
  <c r="MWV52" i="3"/>
  <c r="MWW52" i="3" s="1"/>
  <c r="MWX52" i="3" s="1"/>
  <c r="MWY52" i="3" s="1"/>
  <c r="MWZ52" i="3" s="1"/>
  <c r="MXA52" i="3" s="1"/>
  <c r="MXB52" i="3" s="1"/>
  <c r="MXC52" i="3" s="1"/>
  <c r="MXD52" i="3" s="1"/>
  <c r="MXE52" i="3" s="1"/>
  <c r="MXF52" i="3"/>
  <c r="MWF52" i="3"/>
  <c r="MWG52" i="3" s="1"/>
  <c r="MWH52" i="3" s="1"/>
  <c r="MWI52" i="3" s="1"/>
  <c r="MWJ52" i="3" s="1"/>
  <c r="MWK52" i="3" s="1"/>
  <c r="MWL52" i="3" s="1"/>
  <c r="MWM52" i="3" s="1"/>
  <c r="MWN52" i="3" s="1"/>
  <c r="MWO52" i="3" s="1"/>
  <c r="MWP52" i="3"/>
  <c r="MVP52" i="3"/>
  <c r="MVQ52" i="3" s="1"/>
  <c r="MVR52" i="3" s="1"/>
  <c r="MVS52" i="3" s="1"/>
  <c r="MVT52" i="3" s="1"/>
  <c r="MVU52" i="3" s="1"/>
  <c r="MVV52" i="3" s="1"/>
  <c r="MVW52" i="3" s="1"/>
  <c r="MVX52" i="3" s="1"/>
  <c r="MVY52" i="3" s="1"/>
  <c r="MVZ52" i="3"/>
  <c r="MUZ52" i="3"/>
  <c r="MVA52" i="3" s="1"/>
  <c r="MVB52" i="3" s="1"/>
  <c r="MVC52" i="3" s="1"/>
  <c r="MVD52" i="3" s="1"/>
  <c r="MVE52" i="3" s="1"/>
  <c r="MVF52" i="3" s="1"/>
  <c r="MVG52" i="3" s="1"/>
  <c r="MVH52" i="3" s="1"/>
  <c r="MVI52" i="3" s="1"/>
  <c r="MVJ52" i="3"/>
  <c r="MUJ52" i="3"/>
  <c r="MUK52" i="3" s="1"/>
  <c r="MUL52" i="3" s="1"/>
  <c r="MUM52" i="3" s="1"/>
  <c r="MUN52" i="3" s="1"/>
  <c r="MUO52" i="3" s="1"/>
  <c r="MUP52" i="3" s="1"/>
  <c r="MUQ52" i="3" s="1"/>
  <c r="MUR52" i="3" s="1"/>
  <c r="MUS52" i="3" s="1"/>
  <c r="MUT52" i="3"/>
  <c r="MTT52" i="3"/>
  <c r="MTU52" i="3" s="1"/>
  <c r="MTV52" i="3" s="1"/>
  <c r="MTW52" i="3" s="1"/>
  <c r="MTX52" i="3" s="1"/>
  <c r="MTY52" i="3" s="1"/>
  <c r="MTZ52" i="3" s="1"/>
  <c r="MUA52" i="3" s="1"/>
  <c r="MUB52" i="3" s="1"/>
  <c r="MUC52" i="3" s="1"/>
  <c r="MUD52" i="3"/>
  <c r="MTD52" i="3"/>
  <c r="MTE52" i="3" s="1"/>
  <c r="MTF52" i="3" s="1"/>
  <c r="MTG52" i="3" s="1"/>
  <c r="MTH52" i="3" s="1"/>
  <c r="MTI52" i="3" s="1"/>
  <c r="MTJ52" i="3" s="1"/>
  <c r="MTK52" i="3" s="1"/>
  <c r="MTL52" i="3" s="1"/>
  <c r="MTM52" i="3" s="1"/>
  <c r="MTN52" i="3"/>
  <c r="MSN52" i="3"/>
  <c r="MSO52" i="3" s="1"/>
  <c r="MSP52" i="3" s="1"/>
  <c r="MSQ52" i="3" s="1"/>
  <c r="MSR52" i="3" s="1"/>
  <c r="MSS52" i="3" s="1"/>
  <c r="MST52" i="3" s="1"/>
  <c r="MSU52" i="3" s="1"/>
  <c r="MSV52" i="3" s="1"/>
  <c r="MSW52" i="3" s="1"/>
  <c r="MSX52" i="3"/>
  <c r="MRX52" i="3"/>
  <c r="MRY52" i="3" s="1"/>
  <c r="MRZ52" i="3" s="1"/>
  <c r="MSA52" i="3" s="1"/>
  <c r="MSB52" i="3" s="1"/>
  <c r="MSC52" i="3" s="1"/>
  <c r="MSD52" i="3" s="1"/>
  <c r="MSE52" i="3" s="1"/>
  <c r="MSF52" i="3" s="1"/>
  <c r="MSG52" i="3" s="1"/>
  <c r="MSH52" i="3"/>
  <c r="MRH52" i="3"/>
  <c r="MRI52" i="3" s="1"/>
  <c r="MRJ52" i="3" s="1"/>
  <c r="MRK52" i="3" s="1"/>
  <c r="MRL52" i="3" s="1"/>
  <c r="MRM52" i="3" s="1"/>
  <c r="MRN52" i="3" s="1"/>
  <c r="MRO52" i="3" s="1"/>
  <c r="MRP52" i="3" s="1"/>
  <c r="MRQ52" i="3" s="1"/>
  <c r="MRR52" i="3"/>
  <c r="MQR52" i="3"/>
  <c r="MQS52" i="3" s="1"/>
  <c r="MQT52" i="3" s="1"/>
  <c r="MQU52" i="3" s="1"/>
  <c r="MQV52" i="3" s="1"/>
  <c r="MQW52" i="3" s="1"/>
  <c r="MQX52" i="3" s="1"/>
  <c r="MQY52" i="3" s="1"/>
  <c r="MQZ52" i="3" s="1"/>
  <c r="MRA52" i="3" s="1"/>
  <c r="MRB52" i="3"/>
  <c r="MQB52" i="3"/>
  <c r="MQC52" i="3" s="1"/>
  <c r="MQD52" i="3" s="1"/>
  <c r="MQE52" i="3" s="1"/>
  <c r="MQF52" i="3" s="1"/>
  <c r="MQG52" i="3" s="1"/>
  <c r="MQH52" i="3" s="1"/>
  <c r="MQI52" i="3" s="1"/>
  <c r="MQJ52" i="3" s="1"/>
  <c r="MQK52" i="3" s="1"/>
  <c r="MQL52" i="3"/>
  <c r="MPL52" i="3"/>
  <c r="MPM52" i="3" s="1"/>
  <c r="MPN52" i="3" s="1"/>
  <c r="MPO52" i="3" s="1"/>
  <c r="MPP52" i="3" s="1"/>
  <c r="MPQ52" i="3" s="1"/>
  <c r="MPR52" i="3" s="1"/>
  <c r="MPS52" i="3" s="1"/>
  <c r="MPT52" i="3" s="1"/>
  <c r="MPU52" i="3" s="1"/>
  <c r="MPV52" i="3"/>
  <c r="MOV52" i="3"/>
  <c r="MOW52" i="3" s="1"/>
  <c r="MOX52" i="3" s="1"/>
  <c r="MOY52" i="3" s="1"/>
  <c r="MOZ52" i="3" s="1"/>
  <c r="MPA52" i="3" s="1"/>
  <c r="MPB52" i="3" s="1"/>
  <c r="MPC52" i="3" s="1"/>
  <c r="MPD52" i="3" s="1"/>
  <c r="MPE52" i="3" s="1"/>
  <c r="MPF52" i="3"/>
  <c r="MOF52" i="3"/>
  <c r="MOG52" i="3" s="1"/>
  <c r="MOH52" i="3" s="1"/>
  <c r="MOI52" i="3" s="1"/>
  <c r="MOJ52" i="3" s="1"/>
  <c r="MOK52" i="3" s="1"/>
  <c r="MOL52" i="3" s="1"/>
  <c r="MOM52" i="3" s="1"/>
  <c r="MON52" i="3" s="1"/>
  <c r="MOO52" i="3" s="1"/>
  <c r="MOP52" i="3"/>
  <c r="MNP52" i="3"/>
  <c r="MNQ52" i="3" s="1"/>
  <c r="MNR52" i="3" s="1"/>
  <c r="MNS52" i="3" s="1"/>
  <c r="MNT52" i="3" s="1"/>
  <c r="MNU52" i="3" s="1"/>
  <c r="MNV52" i="3" s="1"/>
  <c r="MNW52" i="3" s="1"/>
  <c r="MNX52" i="3" s="1"/>
  <c r="MNY52" i="3" s="1"/>
  <c r="MNZ52" i="3"/>
  <c r="MMZ52" i="3"/>
  <c r="MNA52" i="3" s="1"/>
  <c r="MNB52" i="3" s="1"/>
  <c r="MNC52" i="3" s="1"/>
  <c r="MND52" i="3" s="1"/>
  <c r="MNE52" i="3" s="1"/>
  <c r="MNF52" i="3" s="1"/>
  <c r="MNG52" i="3" s="1"/>
  <c r="MNH52" i="3" s="1"/>
  <c r="MNI52" i="3" s="1"/>
  <c r="MNJ52" i="3"/>
  <c r="MMJ52" i="3"/>
  <c r="MMK52" i="3" s="1"/>
  <c r="MML52" i="3" s="1"/>
  <c r="MMM52" i="3" s="1"/>
  <c r="MMN52" i="3" s="1"/>
  <c r="MMO52" i="3" s="1"/>
  <c r="MMP52" i="3" s="1"/>
  <c r="MMQ52" i="3" s="1"/>
  <c r="MMR52" i="3" s="1"/>
  <c r="MMS52" i="3" s="1"/>
  <c r="MMT52" i="3"/>
  <c r="MLT52" i="3"/>
  <c r="MLU52" i="3" s="1"/>
  <c r="MLV52" i="3" s="1"/>
  <c r="MLW52" i="3" s="1"/>
  <c r="MLX52" i="3" s="1"/>
  <c r="MLY52" i="3" s="1"/>
  <c r="MLZ52" i="3" s="1"/>
  <c r="MMA52" i="3" s="1"/>
  <c r="MMB52" i="3" s="1"/>
  <c r="MMC52" i="3" s="1"/>
  <c r="MMD52" i="3"/>
  <c r="MLD52" i="3"/>
  <c r="MLE52" i="3" s="1"/>
  <c r="MLF52" i="3" s="1"/>
  <c r="MLG52" i="3" s="1"/>
  <c r="MLH52" i="3" s="1"/>
  <c r="MLI52" i="3" s="1"/>
  <c r="MLJ52" i="3" s="1"/>
  <c r="MLK52" i="3" s="1"/>
  <c r="MLL52" i="3" s="1"/>
  <c r="MLM52" i="3" s="1"/>
  <c r="MLN52" i="3"/>
  <c r="MKN52" i="3"/>
  <c r="MKO52" i="3" s="1"/>
  <c r="MKP52" i="3" s="1"/>
  <c r="MKQ52" i="3" s="1"/>
  <c r="MKR52" i="3" s="1"/>
  <c r="MKS52" i="3" s="1"/>
  <c r="MKT52" i="3" s="1"/>
  <c r="MKU52" i="3" s="1"/>
  <c r="MKV52" i="3" s="1"/>
  <c r="MKW52" i="3" s="1"/>
  <c r="MKX52" i="3"/>
  <c r="MJX52" i="3"/>
  <c r="MJY52" i="3" s="1"/>
  <c r="MJZ52" i="3" s="1"/>
  <c r="MKA52" i="3" s="1"/>
  <c r="MKB52" i="3" s="1"/>
  <c r="MKC52" i="3" s="1"/>
  <c r="MKD52" i="3" s="1"/>
  <c r="MKE52" i="3" s="1"/>
  <c r="MKF52" i="3" s="1"/>
  <c r="MKG52" i="3" s="1"/>
  <c r="MKH52" i="3"/>
  <c r="MJH52" i="3"/>
  <c r="MJI52" i="3" s="1"/>
  <c r="MJJ52" i="3" s="1"/>
  <c r="MJK52" i="3" s="1"/>
  <c r="MJL52" i="3" s="1"/>
  <c r="MJM52" i="3" s="1"/>
  <c r="MJN52" i="3" s="1"/>
  <c r="MJO52" i="3" s="1"/>
  <c r="MJP52" i="3" s="1"/>
  <c r="MJQ52" i="3" s="1"/>
  <c r="MJR52" i="3"/>
  <c r="MIR52" i="3"/>
  <c r="MIS52" i="3" s="1"/>
  <c r="MIT52" i="3" s="1"/>
  <c r="MIU52" i="3" s="1"/>
  <c r="MIV52" i="3" s="1"/>
  <c r="MIW52" i="3" s="1"/>
  <c r="MIX52" i="3" s="1"/>
  <c r="MIY52" i="3" s="1"/>
  <c r="MIZ52" i="3" s="1"/>
  <c r="MJA52" i="3" s="1"/>
  <c r="MJB52" i="3"/>
  <c r="MIB52" i="3"/>
  <c r="MIC52" i="3" s="1"/>
  <c r="MID52" i="3" s="1"/>
  <c r="MIE52" i="3" s="1"/>
  <c r="MIF52" i="3" s="1"/>
  <c r="MIG52" i="3" s="1"/>
  <c r="MIH52" i="3" s="1"/>
  <c r="MII52" i="3" s="1"/>
  <c r="MIJ52" i="3" s="1"/>
  <c r="MIK52" i="3" s="1"/>
  <c r="MIL52" i="3"/>
  <c r="MHL52" i="3"/>
  <c r="MHM52" i="3" s="1"/>
  <c r="MHN52" i="3" s="1"/>
  <c r="MHO52" i="3" s="1"/>
  <c r="MHP52" i="3" s="1"/>
  <c r="MHQ52" i="3" s="1"/>
  <c r="MHR52" i="3" s="1"/>
  <c r="MHS52" i="3" s="1"/>
  <c r="MHT52" i="3" s="1"/>
  <c r="MHU52" i="3" s="1"/>
  <c r="MHV52" i="3"/>
  <c r="MGV52" i="3"/>
  <c r="MGW52" i="3" s="1"/>
  <c r="MGX52" i="3" s="1"/>
  <c r="MGY52" i="3" s="1"/>
  <c r="MGZ52" i="3" s="1"/>
  <c r="MHA52" i="3" s="1"/>
  <c r="MHB52" i="3" s="1"/>
  <c r="MHC52" i="3" s="1"/>
  <c r="MHD52" i="3" s="1"/>
  <c r="MHE52" i="3" s="1"/>
  <c r="MHF52" i="3"/>
  <c r="MGF52" i="3"/>
  <c r="MGG52" i="3" s="1"/>
  <c r="MGH52" i="3" s="1"/>
  <c r="MGI52" i="3" s="1"/>
  <c r="MGJ52" i="3" s="1"/>
  <c r="MGK52" i="3" s="1"/>
  <c r="MGL52" i="3" s="1"/>
  <c r="MGM52" i="3" s="1"/>
  <c r="MGN52" i="3" s="1"/>
  <c r="MGO52" i="3" s="1"/>
  <c r="MGP52" i="3"/>
  <c r="MFP52" i="3"/>
  <c r="MFQ52" i="3" s="1"/>
  <c r="MFR52" i="3" s="1"/>
  <c r="MFS52" i="3" s="1"/>
  <c r="MFT52" i="3" s="1"/>
  <c r="MFU52" i="3" s="1"/>
  <c r="MFV52" i="3" s="1"/>
  <c r="MFW52" i="3" s="1"/>
  <c r="MFX52" i="3" s="1"/>
  <c r="MFY52" i="3" s="1"/>
  <c r="MFZ52" i="3"/>
  <c r="MEZ52" i="3"/>
  <c r="MFA52" i="3" s="1"/>
  <c r="MFB52" i="3" s="1"/>
  <c r="MFC52" i="3" s="1"/>
  <c r="MFD52" i="3" s="1"/>
  <c r="MFE52" i="3" s="1"/>
  <c r="MFF52" i="3" s="1"/>
  <c r="MFG52" i="3" s="1"/>
  <c r="MFH52" i="3" s="1"/>
  <c r="MFI52" i="3" s="1"/>
  <c r="MFJ52" i="3"/>
  <c r="MEJ52" i="3"/>
  <c r="MEK52" i="3" s="1"/>
  <c r="MEL52" i="3" s="1"/>
  <c r="MEM52" i="3" s="1"/>
  <c r="MEN52" i="3" s="1"/>
  <c r="MEO52" i="3" s="1"/>
  <c r="MEP52" i="3" s="1"/>
  <c r="MEQ52" i="3" s="1"/>
  <c r="MER52" i="3" s="1"/>
  <c r="MES52" i="3" s="1"/>
  <c r="MET52" i="3"/>
  <c r="MDT52" i="3"/>
  <c r="MDU52" i="3" s="1"/>
  <c r="MDV52" i="3" s="1"/>
  <c r="MDW52" i="3" s="1"/>
  <c r="MDX52" i="3" s="1"/>
  <c r="MDY52" i="3" s="1"/>
  <c r="MDZ52" i="3" s="1"/>
  <c r="MEA52" i="3" s="1"/>
  <c r="MEB52" i="3" s="1"/>
  <c r="MEC52" i="3" s="1"/>
  <c r="MED52" i="3"/>
  <c r="MDD52" i="3"/>
  <c r="MDE52" i="3" s="1"/>
  <c r="MDF52" i="3" s="1"/>
  <c r="MDG52" i="3" s="1"/>
  <c r="MDH52" i="3" s="1"/>
  <c r="MDI52" i="3" s="1"/>
  <c r="MDJ52" i="3" s="1"/>
  <c r="MDK52" i="3" s="1"/>
  <c r="MDL52" i="3" s="1"/>
  <c r="MDM52" i="3" s="1"/>
  <c r="MDN52" i="3"/>
  <c r="MCN52" i="3"/>
  <c r="MCO52" i="3" s="1"/>
  <c r="MCP52" i="3" s="1"/>
  <c r="MCQ52" i="3" s="1"/>
  <c r="MCR52" i="3" s="1"/>
  <c r="MCS52" i="3" s="1"/>
  <c r="MCT52" i="3" s="1"/>
  <c r="MCU52" i="3" s="1"/>
  <c r="MCV52" i="3" s="1"/>
  <c r="MCW52" i="3" s="1"/>
  <c r="MCX52" i="3"/>
  <c r="MBX52" i="3"/>
  <c r="MBY52" i="3" s="1"/>
  <c r="MBZ52" i="3" s="1"/>
  <c r="MCA52" i="3" s="1"/>
  <c r="MCB52" i="3" s="1"/>
  <c r="MCC52" i="3" s="1"/>
  <c r="MCD52" i="3" s="1"/>
  <c r="MCE52" i="3" s="1"/>
  <c r="MCF52" i="3" s="1"/>
  <c r="MCG52" i="3" s="1"/>
  <c r="MCH52" i="3"/>
  <c r="MBH52" i="3"/>
  <c r="MBI52" i="3" s="1"/>
  <c r="MBJ52" i="3" s="1"/>
  <c r="MBK52" i="3" s="1"/>
  <c r="MBL52" i="3" s="1"/>
  <c r="MBM52" i="3" s="1"/>
  <c r="MBN52" i="3" s="1"/>
  <c r="MBO52" i="3" s="1"/>
  <c r="MBP52" i="3" s="1"/>
  <c r="MBQ52" i="3" s="1"/>
  <c r="MBR52" i="3"/>
  <c r="MAR52" i="3"/>
  <c r="MAS52" i="3" s="1"/>
  <c r="MAT52" i="3" s="1"/>
  <c r="MAU52" i="3" s="1"/>
  <c r="MAV52" i="3" s="1"/>
  <c r="MAW52" i="3" s="1"/>
  <c r="MAX52" i="3" s="1"/>
  <c r="MAY52" i="3" s="1"/>
  <c r="MAZ52" i="3" s="1"/>
  <c r="MBA52" i="3" s="1"/>
  <c r="MBB52" i="3"/>
  <c r="MAB52" i="3"/>
  <c r="MAC52" i="3" s="1"/>
  <c r="MAD52" i="3" s="1"/>
  <c r="MAE52" i="3" s="1"/>
  <c r="MAF52" i="3" s="1"/>
  <c r="MAG52" i="3" s="1"/>
  <c r="MAH52" i="3" s="1"/>
  <c r="MAI52" i="3" s="1"/>
  <c r="MAJ52" i="3" s="1"/>
  <c r="MAK52" i="3" s="1"/>
  <c r="MAL52" i="3"/>
  <c r="LZL52" i="3"/>
  <c r="LZM52" i="3" s="1"/>
  <c r="LZN52" i="3" s="1"/>
  <c r="LZO52" i="3" s="1"/>
  <c r="LZP52" i="3" s="1"/>
  <c r="LZQ52" i="3" s="1"/>
  <c r="LZR52" i="3" s="1"/>
  <c r="LZS52" i="3" s="1"/>
  <c r="LZT52" i="3" s="1"/>
  <c r="LZU52" i="3" s="1"/>
  <c r="LZV52" i="3"/>
  <c r="LYV52" i="3"/>
  <c r="LYW52" i="3" s="1"/>
  <c r="LYX52" i="3" s="1"/>
  <c r="LYY52" i="3" s="1"/>
  <c r="LYZ52" i="3" s="1"/>
  <c r="LZA52" i="3" s="1"/>
  <c r="LZB52" i="3" s="1"/>
  <c r="LZC52" i="3" s="1"/>
  <c r="LZD52" i="3" s="1"/>
  <c r="LZE52" i="3" s="1"/>
  <c r="LZF52" i="3"/>
  <c r="LYF52" i="3"/>
  <c r="LYG52" i="3" s="1"/>
  <c r="LYH52" i="3" s="1"/>
  <c r="LYI52" i="3" s="1"/>
  <c r="LYJ52" i="3" s="1"/>
  <c r="LYK52" i="3" s="1"/>
  <c r="LYL52" i="3" s="1"/>
  <c r="LYM52" i="3" s="1"/>
  <c r="LYN52" i="3" s="1"/>
  <c r="LYO52" i="3" s="1"/>
  <c r="LYP52" i="3"/>
  <c r="LXP52" i="3"/>
  <c r="LXQ52" i="3" s="1"/>
  <c r="LXR52" i="3" s="1"/>
  <c r="LXS52" i="3" s="1"/>
  <c r="LXT52" i="3" s="1"/>
  <c r="LXU52" i="3" s="1"/>
  <c r="LXV52" i="3" s="1"/>
  <c r="LXW52" i="3" s="1"/>
  <c r="LXX52" i="3" s="1"/>
  <c r="LXY52" i="3" s="1"/>
  <c r="LXZ52" i="3"/>
  <c r="LWZ52" i="3"/>
  <c r="LXA52" i="3" s="1"/>
  <c r="LXB52" i="3" s="1"/>
  <c r="LXC52" i="3" s="1"/>
  <c r="LXD52" i="3" s="1"/>
  <c r="LXE52" i="3" s="1"/>
  <c r="LXF52" i="3" s="1"/>
  <c r="LXG52" i="3" s="1"/>
  <c r="LXH52" i="3" s="1"/>
  <c r="LXI52" i="3" s="1"/>
  <c r="LXJ52" i="3"/>
  <c r="LWJ52" i="3"/>
  <c r="LWK52" i="3" s="1"/>
  <c r="LWL52" i="3" s="1"/>
  <c r="LWM52" i="3" s="1"/>
  <c r="LWN52" i="3" s="1"/>
  <c r="LWO52" i="3" s="1"/>
  <c r="LWP52" i="3" s="1"/>
  <c r="LWQ52" i="3" s="1"/>
  <c r="LWR52" i="3" s="1"/>
  <c r="LWS52" i="3" s="1"/>
  <c r="LWT52" i="3"/>
  <c r="LVT52" i="3"/>
  <c r="LVU52" i="3" s="1"/>
  <c r="LVV52" i="3" s="1"/>
  <c r="LVW52" i="3" s="1"/>
  <c r="LVX52" i="3" s="1"/>
  <c r="LVY52" i="3" s="1"/>
  <c r="LVZ52" i="3" s="1"/>
  <c r="LWA52" i="3" s="1"/>
  <c r="LWB52" i="3" s="1"/>
  <c r="LWC52" i="3" s="1"/>
  <c r="LWD52" i="3"/>
  <c r="LVD52" i="3"/>
  <c r="LVE52" i="3" s="1"/>
  <c r="LVF52" i="3" s="1"/>
  <c r="LVG52" i="3" s="1"/>
  <c r="LVH52" i="3" s="1"/>
  <c r="LVI52" i="3" s="1"/>
  <c r="LVJ52" i="3" s="1"/>
  <c r="LVK52" i="3" s="1"/>
  <c r="LVL52" i="3" s="1"/>
  <c r="LVM52" i="3" s="1"/>
  <c r="LVN52" i="3"/>
  <c r="LUN52" i="3"/>
  <c r="LUO52" i="3" s="1"/>
  <c r="LUP52" i="3" s="1"/>
  <c r="LUQ52" i="3" s="1"/>
  <c r="LUR52" i="3" s="1"/>
  <c r="LUS52" i="3" s="1"/>
  <c r="LUT52" i="3" s="1"/>
  <c r="LUU52" i="3" s="1"/>
  <c r="LUV52" i="3" s="1"/>
  <c r="LUW52" i="3" s="1"/>
  <c r="LUX52" i="3"/>
  <c r="LTX52" i="3"/>
  <c r="LTY52" i="3" s="1"/>
  <c r="LTZ52" i="3" s="1"/>
  <c r="LUA52" i="3" s="1"/>
  <c r="LUB52" i="3" s="1"/>
  <c r="LUC52" i="3" s="1"/>
  <c r="LUD52" i="3" s="1"/>
  <c r="LUE52" i="3" s="1"/>
  <c r="LUF52" i="3" s="1"/>
  <c r="LUG52" i="3" s="1"/>
  <c r="LUH52" i="3"/>
  <c r="LTH52" i="3"/>
  <c r="LTI52" i="3" s="1"/>
  <c r="LTJ52" i="3" s="1"/>
  <c r="LTK52" i="3" s="1"/>
  <c r="LTL52" i="3" s="1"/>
  <c r="LTM52" i="3" s="1"/>
  <c r="LTN52" i="3" s="1"/>
  <c r="LTO52" i="3" s="1"/>
  <c r="LTP52" i="3" s="1"/>
  <c r="LTQ52" i="3" s="1"/>
  <c r="LTR52" i="3"/>
  <c r="LSR52" i="3"/>
  <c r="LSS52" i="3" s="1"/>
  <c r="LST52" i="3" s="1"/>
  <c r="LSU52" i="3" s="1"/>
  <c r="LSV52" i="3" s="1"/>
  <c r="LSW52" i="3" s="1"/>
  <c r="LSX52" i="3" s="1"/>
  <c r="LSY52" i="3" s="1"/>
  <c r="LSZ52" i="3" s="1"/>
  <c r="LTA52" i="3" s="1"/>
  <c r="LTB52" i="3"/>
  <c r="LSB52" i="3"/>
  <c r="LSC52" i="3" s="1"/>
  <c r="LSD52" i="3" s="1"/>
  <c r="LSE52" i="3" s="1"/>
  <c r="LSF52" i="3" s="1"/>
  <c r="LSG52" i="3" s="1"/>
  <c r="LSH52" i="3" s="1"/>
  <c r="LSI52" i="3" s="1"/>
  <c r="LSJ52" i="3" s="1"/>
  <c r="LSK52" i="3" s="1"/>
  <c r="LSL52" i="3"/>
  <c r="LRL52" i="3"/>
  <c r="LRM52" i="3" s="1"/>
  <c r="LRN52" i="3" s="1"/>
  <c r="LRO52" i="3" s="1"/>
  <c r="LRP52" i="3" s="1"/>
  <c r="LRQ52" i="3" s="1"/>
  <c r="LRR52" i="3" s="1"/>
  <c r="LRS52" i="3" s="1"/>
  <c r="LRT52" i="3" s="1"/>
  <c r="LRU52" i="3" s="1"/>
  <c r="LRV52" i="3"/>
  <c r="LQV52" i="3"/>
  <c r="LQW52" i="3" s="1"/>
  <c r="LQX52" i="3" s="1"/>
  <c r="LQY52" i="3" s="1"/>
  <c r="LQZ52" i="3" s="1"/>
  <c r="LRA52" i="3" s="1"/>
  <c r="LRB52" i="3" s="1"/>
  <c r="LRC52" i="3" s="1"/>
  <c r="LRD52" i="3" s="1"/>
  <c r="LRE52" i="3" s="1"/>
  <c r="LRF52" i="3"/>
  <c r="LQF52" i="3"/>
  <c r="LQG52" i="3" s="1"/>
  <c r="LQH52" i="3" s="1"/>
  <c r="LQI52" i="3" s="1"/>
  <c r="LQJ52" i="3" s="1"/>
  <c r="LQK52" i="3" s="1"/>
  <c r="LQL52" i="3" s="1"/>
  <c r="LQM52" i="3" s="1"/>
  <c r="LQN52" i="3" s="1"/>
  <c r="LQO52" i="3" s="1"/>
  <c r="LQP52" i="3"/>
  <c r="LPP52" i="3"/>
  <c r="LPQ52" i="3" s="1"/>
  <c r="LPR52" i="3" s="1"/>
  <c r="LPS52" i="3" s="1"/>
  <c r="LPT52" i="3" s="1"/>
  <c r="LPU52" i="3" s="1"/>
  <c r="LPV52" i="3" s="1"/>
  <c r="LPW52" i="3" s="1"/>
  <c r="LPX52" i="3" s="1"/>
  <c r="LPY52" i="3" s="1"/>
  <c r="LPZ52" i="3"/>
  <c r="LOZ52" i="3"/>
  <c r="LPA52" i="3" s="1"/>
  <c r="LPB52" i="3" s="1"/>
  <c r="LPC52" i="3" s="1"/>
  <c r="LPD52" i="3" s="1"/>
  <c r="LPE52" i="3" s="1"/>
  <c r="LPF52" i="3" s="1"/>
  <c r="LPG52" i="3" s="1"/>
  <c r="LPH52" i="3" s="1"/>
  <c r="LPI52" i="3" s="1"/>
  <c r="LPJ52" i="3"/>
  <c r="LOJ52" i="3"/>
  <c r="LOK52" i="3" s="1"/>
  <c r="LOL52" i="3" s="1"/>
  <c r="LOM52" i="3" s="1"/>
  <c r="LON52" i="3" s="1"/>
  <c r="LOO52" i="3" s="1"/>
  <c r="LOP52" i="3" s="1"/>
  <c r="LOQ52" i="3" s="1"/>
  <c r="LOR52" i="3" s="1"/>
  <c r="LOS52" i="3" s="1"/>
  <c r="LOT52" i="3"/>
  <c r="LNT52" i="3"/>
  <c r="LNU52" i="3" s="1"/>
  <c r="LNV52" i="3" s="1"/>
  <c r="LNW52" i="3" s="1"/>
  <c r="LNX52" i="3" s="1"/>
  <c r="LNY52" i="3" s="1"/>
  <c r="LNZ52" i="3" s="1"/>
  <c r="LOA52" i="3" s="1"/>
  <c r="LOB52" i="3" s="1"/>
  <c r="LOC52" i="3" s="1"/>
  <c r="LOD52" i="3"/>
  <c r="LND52" i="3"/>
  <c r="LNE52" i="3" s="1"/>
  <c r="LNF52" i="3" s="1"/>
  <c r="LNG52" i="3" s="1"/>
  <c r="LNH52" i="3" s="1"/>
  <c r="LNI52" i="3" s="1"/>
  <c r="LNJ52" i="3" s="1"/>
  <c r="LNK52" i="3" s="1"/>
  <c r="LNL52" i="3" s="1"/>
  <c r="LNM52" i="3" s="1"/>
  <c r="LNN52" i="3"/>
  <c r="LMN52" i="3"/>
  <c r="LMO52" i="3" s="1"/>
  <c r="LMP52" i="3" s="1"/>
  <c r="LMQ52" i="3" s="1"/>
  <c r="LMR52" i="3" s="1"/>
  <c r="LMS52" i="3" s="1"/>
  <c r="LMT52" i="3" s="1"/>
  <c r="LMU52" i="3" s="1"/>
  <c r="LMV52" i="3" s="1"/>
  <c r="LMW52" i="3" s="1"/>
  <c r="LMX52" i="3"/>
  <c r="LLX52" i="3"/>
  <c r="LLY52" i="3" s="1"/>
  <c r="LLZ52" i="3" s="1"/>
  <c r="LMA52" i="3" s="1"/>
  <c r="LMB52" i="3" s="1"/>
  <c r="LMC52" i="3" s="1"/>
  <c r="LMD52" i="3" s="1"/>
  <c r="LME52" i="3" s="1"/>
  <c r="LMF52" i="3" s="1"/>
  <c r="LMG52" i="3" s="1"/>
  <c r="LMH52" i="3"/>
  <c r="LLH52" i="3"/>
  <c r="LLI52" i="3" s="1"/>
  <c r="LLJ52" i="3" s="1"/>
  <c r="LLK52" i="3" s="1"/>
  <c r="LLL52" i="3" s="1"/>
  <c r="LLM52" i="3" s="1"/>
  <c r="LLN52" i="3" s="1"/>
  <c r="LLO52" i="3" s="1"/>
  <c r="LLP52" i="3" s="1"/>
  <c r="LLQ52" i="3" s="1"/>
  <c r="LLR52" i="3"/>
  <c r="LKR52" i="3"/>
  <c r="LKS52" i="3" s="1"/>
  <c r="LKT52" i="3" s="1"/>
  <c r="LKU52" i="3" s="1"/>
  <c r="LKV52" i="3" s="1"/>
  <c r="LKW52" i="3" s="1"/>
  <c r="LKX52" i="3" s="1"/>
  <c r="LKY52" i="3" s="1"/>
  <c r="LKZ52" i="3" s="1"/>
  <c r="LLA52" i="3" s="1"/>
  <c r="LLB52" i="3"/>
  <c r="LKB52" i="3"/>
  <c r="LKC52" i="3" s="1"/>
  <c r="LKD52" i="3" s="1"/>
  <c r="LKE52" i="3" s="1"/>
  <c r="LKF52" i="3" s="1"/>
  <c r="LKG52" i="3" s="1"/>
  <c r="LKH52" i="3" s="1"/>
  <c r="LKI52" i="3" s="1"/>
  <c r="LKJ52" i="3" s="1"/>
  <c r="LKK52" i="3" s="1"/>
  <c r="LKL52" i="3"/>
  <c r="LJL52" i="3"/>
  <c r="LJM52" i="3" s="1"/>
  <c r="LJN52" i="3" s="1"/>
  <c r="LJO52" i="3" s="1"/>
  <c r="LJP52" i="3" s="1"/>
  <c r="LJQ52" i="3" s="1"/>
  <c r="LJR52" i="3" s="1"/>
  <c r="LJS52" i="3" s="1"/>
  <c r="LJT52" i="3" s="1"/>
  <c r="LJU52" i="3" s="1"/>
  <c r="LJV52" i="3"/>
  <c r="LIV52" i="3"/>
  <c r="LIW52" i="3" s="1"/>
  <c r="LIX52" i="3" s="1"/>
  <c r="LIY52" i="3" s="1"/>
  <c r="LIZ52" i="3" s="1"/>
  <c r="LJA52" i="3" s="1"/>
  <c r="LJB52" i="3" s="1"/>
  <c r="LJC52" i="3" s="1"/>
  <c r="LJD52" i="3" s="1"/>
  <c r="LJE52" i="3" s="1"/>
  <c r="LJF52" i="3"/>
  <c r="LIF52" i="3"/>
  <c r="LIG52" i="3" s="1"/>
  <c r="LIH52" i="3" s="1"/>
  <c r="LII52" i="3" s="1"/>
  <c r="LIJ52" i="3" s="1"/>
  <c r="LIK52" i="3" s="1"/>
  <c r="LIL52" i="3" s="1"/>
  <c r="LIM52" i="3" s="1"/>
  <c r="LIN52" i="3" s="1"/>
  <c r="LIO52" i="3" s="1"/>
  <c r="LIP52" i="3"/>
  <c r="LHP52" i="3"/>
  <c r="LHQ52" i="3" s="1"/>
  <c r="LHR52" i="3" s="1"/>
  <c r="LHS52" i="3" s="1"/>
  <c r="LHT52" i="3" s="1"/>
  <c r="LHU52" i="3" s="1"/>
  <c r="LHV52" i="3" s="1"/>
  <c r="LHW52" i="3" s="1"/>
  <c r="LHX52" i="3" s="1"/>
  <c r="LHY52" i="3" s="1"/>
  <c r="LHZ52" i="3"/>
  <c r="LGZ52" i="3"/>
  <c r="LHA52" i="3" s="1"/>
  <c r="LHB52" i="3" s="1"/>
  <c r="LHC52" i="3" s="1"/>
  <c r="LHD52" i="3" s="1"/>
  <c r="LHE52" i="3" s="1"/>
  <c r="LHF52" i="3" s="1"/>
  <c r="LHG52" i="3" s="1"/>
  <c r="LHH52" i="3" s="1"/>
  <c r="LHI52" i="3" s="1"/>
  <c r="LHJ52" i="3"/>
  <c r="LGJ52" i="3"/>
  <c r="LGK52" i="3" s="1"/>
  <c r="LGL52" i="3" s="1"/>
  <c r="LGM52" i="3" s="1"/>
  <c r="LGN52" i="3" s="1"/>
  <c r="LGO52" i="3" s="1"/>
  <c r="LGP52" i="3" s="1"/>
  <c r="LGQ52" i="3" s="1"/>
  <c r="LGR52" i="3" s="1"/>
  <c r="LGS52" i="3" s="1"/>
  <c r="LGT52" i="3"/>
  <c r="LFT52" i="3"/>
  <c r="LFU52" i="3" s="1"/>
  <c r="LFV52" i="3" s="1"/>
  <c r="LFW52" i="3" s="1"/>
  <c r="LFX52" i="3" s="1"/>
  <c r="LFY52" i="3" s="1"/>
  <c r="LFZ52" i="3" s="1"/>
  <c r="LGA52" i="3" s="1"/>
  <c r="LGB52" i="3" s="1"/>
  <c r="LGC52" i="3" s="1"/>
  <c r="LGD52" i="3"/>
  <c r="LFD52" i="3"/>
  <c r="LFE52" i="3" s="1"/>
  <c r="LFF52" i="3" s="1"/>
  <c r="LFG52" i="3" s="1"/>
  <c r="LFH52" i="3" s="1"/>
  <c r="LFI52" i="3" s="1"/>
  <c r="LFJ52" i="3" s="1"/>
  <c r="LFK52" i="3" s="1"/>
  <c r="LFL52" i="3" s="1"/>
  <c r="LFM52" i="3" s="1"/>
  <c r="LFN52" i="3"/>
  <c r="LEN52" i="3"/>
  <c r="LEO52" i="3" s="1"/>
  <c r="LEP52" i="3" s="1"/>
  <c r="LEQ52" i="3" s="1"/>
  <c r="LER52" i="3" s="1"/>
  <c r="LES52" i="3" s="1"/>
  <c r="LET52" i="3" s="1"/>
  <c r="LEU52" i="3" s="1"/>
  <c r="LEV52" i="3" s="1"/>
  <c r="LEW52" i="3" s="1"/>
  <c r="LEX52" i="3"/>
  <c r="LDX52" i="3"/>
  <c r="LDY52" i="3" s="1"/>
  <c r="LDZ52" i="3" s="1"/>
  <c r="LEA52" i="3" s="1"/>
  <c r="LEB52" i="3" s="1"/>
  <c r="LEC52" i="3" s="1"/>
  <c r="LED52" i="3" s="1"/>
  <c r="LEE52" i="3" s="1"/>
  <c r="LEF52" i="3" s="1"/>
  <c r="LEG52" i="3" s="1"/>
  <c r="LEH52" i="3"/>
  <c r="LDH52" i="3"/>
  <c r="LDI52" i="3" s="1"/>
  <c r="LDJ52" i="3" s="1"/>
  <c r="LDK52" i="3" s="1"/>
  <c r="LDL52" i="3" s="1"/>
  <c r="LDM52" i="3" s="1"/>
  <c r="LDN52" i="3" s="1"/>
  <c r="LDO52" i="3" s="1"/>
  <c r="LDP52" i="3" s="1"/>
  <c r="LDQ52" i="3" s="1"/>
  <c r="LDR52" i="3"/>
  <c r="LCR52" i="3"/>
  <c r="LCS52" i="3" s="1"/>
  <c r="LCT52" i="3" s="1"/>
  <c r="LCU52" i="3" s="1"/>
  <c r="LCV52" i="3" s="1"/>
  <c r="LCW52" i="3" s="1"/>
  <c r="LCX52" i="3" s="1"/>
  <c r="LCY52" i="3" s="1"/>
  <c r="LCZ52" i="3" s="1"/>
  <c r="LDA52" i="3" s="1"/>
  <c r="LDB52" i="3"/>
  <c r="LCB52" i="3"/>
  <c r="LCC52" i="3" s="1"/>
  <c r="LCD52" i="3" s="1"/>
  <c r="LCE52" i="3" s="1"/>
  <c r="LCF52" i="3" s="1"/>
  <c r="LCG52" i="3" s="1"/>
  <c r="LCH52" i="3" s="1"/>
  <c r="LCI52" i="3" s="1"/>
  <c r="LCJ52" i="3" s="1"/>
  <c r="LCK52" i="3" s="1"/>
  <c r="LCL52" i="3"/>
  <c r="LBL52" i="3"/>
  <c r="LBM52" i="3" s="1"/>
  <c r="LBN52" i="3" s="1"/>
  <c r="LBO52" i="3" s="1"/>
  <c r="LBP52" i="3" s="1"/>
  <c r="LBQ52" i="3" s="1"/>
  <c r="LBR52" i="3" s="1"/>
  <c r="LBS52" i="3" s="1"/>
  <c r="LBT52" i="3" s="1"/>
  <c r="LBU52" i="3" s="1"/>
  <c r="LBV52" i="3"/>
  <c r="LAV52" i="3"/>
  <c r="LAW52" i="3" s="1"/>
  <c r="LAX52" i="3" s="1"/>
  <c r="LAY52" i="3" s="1"/>
  <c r="LAZ52" i="3" s="1"/>
  <c r="LBA52" i="3" s="1"/>
  <c r="LBB52" i="3" s="1"/>
  <c r="LBC52" i="3" s="1"/>
  <c r="LBD52" i="3" s="1"/>
  <c r="LBE52" i="3" s="1"/>
  <c r="LBF52" i="3"/>
  <c r="LAF52" i="3"/>
  <c r="LAG52" i="3" s="1"/>
  <c r="LAH52" i="3" s="1"/>
  <c r="LAI52" i="3" s="1"/>
  <c r="LAJ52" i="3" s="1"/>
  <c r="LAK52" i="3" s="1"/>
  <c r="LAL52" i="3" s="1"/>
  <c r="LAM52" i="3" s="1"/>
  <c r="LAN52" i="3" s="1"/>
  <c r="LAO52" i="3" s="1"/>
  <c r="LAP52" i="3"/>
  <c r="KZP52" i="3"/>
  <c r="KZQ52" i="3" s="1"/>
  <c r="KZR52" i="3" s="1"/>
  <c r="KZS52" i="3" s="1"/>
  <c r="KZT52" i="3" s="1"/>
  <c r="KZU52" i="3" s="1"/>
  <c r="KZV52" i="3" s="1"/>
  <c r="KZW52" i="3" s="1"/>
  <c r="KZX52" i="3" s="1"/>
  <c r="KZY52" i="3" s="1"/>
  <c r="KZZ52" i="3"/>
  <c r="KYZ52" i="3"/>
  <c r="KZA52" i="3" s="1"/>
  <c r="KZB52" i="3" s="1"/>
  <c r="KZC52" i="3" s="1"/>
  <c r="KZD52" i="3" s="1"/>
  <c r="KZE52" i="3" s="1"/>
  <c r="KZF52" i="3" s="1"/>
  <c r="KZG52" i="3" s="1"/>
  <c r="KZH52" i="3" s="1"/>
  <c r="KZI52" i="3" s="1"/>
  <c r="KZJ52" i="3"/>
  <c r="KYJ52" i="3"/>
  <c r="KYK52" i="3" s="1"/>
  <c r="KYL52" i="3" s="1"/>
  <c r="KYM52" i="3" s="1"/>
  <c r="KYN52" i="3" s="1"/>
  <c r="KYO52" i="3" s="1"/>
  <c r="KYP52" i="3" s="1"/>
  <c r="KYQ52" i="3" s="1"/>
  <c r="KYR52" i="3" s="1"/>
  <c r="KYS52" i="3" s="1"/>
  <c r="KYT52" i="3"/>
  <c r="KXT52" i="3"/>
  <c r="KXU52" i="3" s="1"/>
  <c r="KXV52" i="3" s="1"/>
  <c r="KXW52" i="3" s="1"/>
  <c r="KXX52" i="3" s="1"/>
  <c r="KXY52" i="3" s="1"/>
  <c r="KXZ52" i="3" s="1"/>
  <c r="KYA52" i="3" s="1"/>
  <c r="KYB52" i="3" s="1"/>
  <c r="KYC52" i="3" s="1"/>
  <c r="KYD52" i="3"/>
  <c r="KXD52" i="3"/>
  <c r="KXE52" i="3" s="1"/>
  <c r="KXF52" i="3" s="1"/>
  <c r="KXG52" i="3" s="1"/>
  <c r="KXH52" i="3" s="1"/>
  <c r="KXI52" i="3" s="1"/>
  <c r="KXJ52" i="3" s="1"/>
  <c r="KXK52" i="3" s="1"/>
  <c r="KXL52" i="3" s="1"/>
  <c r="KXM52" i="3" s="1"/>
  <c r="KXN52" i="3"/>
  <c r="KWN52" i="3"/>
  <c r="KWO52" i="3" s="1"/>
  <c r="KWP52" i="3" s="1"/>
  <c r="KWQ52" i="3" s="1"/>
  <c r="KWR52" i="3" s="1"/>
  <c r="KWS52" i="3" s="1"/>
  <c r="KWT52" i="3" s="1"/>
  <c r="KWU52" i="3" s="1"/>
  <c r="KWV52" i="3" s="1"/>
  <c r="KWW52" i="3" s="1"/>
  <c r="KWX52" i="3"/>
  <c r="KVX52" i="3"/>
  <c r="KVY52" i="3" s="1"/>
  <c r="KVZ52" i="3" s="1"/>
  <c r="KWA52" i="3" s="1"/>
  <c r="KWB52" i="3" s="1"/>
  <c r="KWC52" i="3" s="1"/>
  <c r="KWD52" i="3" s="1"/>
  <c r="KWE52" i="3" s="1"/>
  <c r="KWF52" i="3" s="1"/>
  <c r="KWG52" i="3" s="1"/>
  <c r="KWH52" i="3"/>
  <c r="KVH52" i="3"/>
  <c r="KVI52" i="3" s="1"/>
  <c r="KVJ52" i="3" s="1"/>
  <c r="KVK52" i="3" s="1"/>
  <c r="KVL52" i="3" s="1"/>
  <c r="KVM52" i="3" s="1"/>
  <c r="KVN52" i="3" s="1"/>
  <c r="KVO52" i="3" s="1"/>
  <c r="KVP52" i="3" s="1"/>
  <c r="KVQ52" i="3" s="1"/>
  <c r="KVR52" i="3"/>
  <c r="KUR52" i="3"/>
  <c r="KUS52" i="3" s="1"/>
  <c r="KUT52" i="3" s="1"/>
  <c r="KUU52" i="3" s="1"/>
  <c r="KUV52" i="3" s="1"/>
  <c r="KUW52" i="3" s="1"/>
  <c r="KUX52" i="3" s="1"/>
  <c r="KUY52" i="3" s="1"/>
  <c r="KUZ52" i="3" s="1"/>
  <c r="KVA52" i="3" s="1"/>
  <c r="KVB52" i="3"/>
  <c r="KUB52" i="3"/>
  <c r="KUC52" i="3" s="1"/>
  <c r="KUD52" i="3" s="1"/>
  <c r="KUE52" i="3" s="1"/>
  <c r="KUF52" i="3" s="1"/>
  <c r="KUG52" i="3" s="1"/>
  <c r="KUH52" i="3" s="1"/>
  <c r="KUI52" i="3" s="1"/>
  <c r="KUJ52" i="3" s="1"/>
  <c r="KUK52" i="3" s="1"/>
  <c r="KUL52" i="3"/>
  <c r="KTL52" i="3"/>
  <c r="KTM52" i="3" s="1"/>
  <c r="KTN52" i="3" s="1"/>
  <c r="KTO52" i="3" s="1"/>
  <c r="KTP52" i="3" s="1"/>
  <c r="KTQ52" i="3" s="1"/>
  <c r="KTR52" i="3" s="1"/>
  <c r="KTS52" i="3" s="1"/>
  <c r="KTT52" i="3" s="1"/>
  <c r="KTU52" i="3" s="1"/>
  <c r="KTV52" i="3"/>
  <c r="KSV52" i="3"/>
  <c r="KSW52" i="3" s="1"/>
  <c r="KSX52" i="3" s="1"/>
  <c r="KSY52" i="3" s="1"/>
  <c r="KSZ52" i="3" s="1"/>
  <c r="KTA52" i="3" s="1"/>
  <c r="KTB52" i="3" s="1"/>
  <c r="KTC52" i="3" s="1"/>
  <c r="KTD52" i="3" s="1"/>
  <c r="KTE52" i="3" s="1"/>
  <c r="KTF52" i="3"/>
  <c r="KSF52" i="3"/>
  <c r="KSG52" i="3" s="1"/>
  <c r="KSH52" i="3" s="1"/>
  <c r="KSI52" i="3" s="1"/>
  <c r="KSJ52" i="3" s="1"/>
  <c r="KSK52" i="3" s="1"/>
  <c r="KSL52" i="3" s="1"/>
  <c r="KSM52" i="3" s="1"/>
  <c r="KSN52" i="3" s="1"/>
  <c r="KSO52" i="3" s="1"/>
  <c r="KSP52" i="3"/>
  <c r="KRP52" i="3"/>
  <c r="KRQ52" i="3" s="1"/>
  <c r="KRR52" i="3" s="1"/>
  <c r="KRS52" i="3" s="1"/>
  <c r="KRT52" i="3" s="1"/>
  <c r="KRU52" i="3" s="1"/>
  <c r="KRV52" i="3" s="1"/>
  <c r="KRW52" i="3" s="1"/>
  <c r="KRX52" i="3" s="1"/>
  <c r="KRY52" i="3" s="1"/>
  <c r="KRZ52" i="3"/>
  <c r="KQZ52" i="3"/>
  <c r="KRA52" i="3" s="1"/>
  <c r="KRB52" i="3" s="1"/>
  <c r="KRC52" i="3" s="1"/>
  <c r="KRD52" i="3" s="1"/>
  <c r="KRE52" i="3" s="1"/>
  <c r="KRF52" i="3" s="1"/>
  <c r="KRG52" i="3" s="1"/>
  <c r="KRH52" i="3" s="1"/>
  <c r="KRI52" i="3" s="1"/>
  <c r="KRJ52" i="3"/>
  <c r="KQJ52" i="3"/>
  <c r="KQK52" i="3" s="1"/>
  <c r="KQL52" i="3" s="1"/>
  <c r="KQM52" i="3" s="1"/>
  <c r="KQN52" i="3" s="1"/>
  <c r="KQO52" i="3" s="1"/>
  <c r="KQP52" i="3" s="1"/>
  <c r="KQQ52" i="3" s="1"/>
  <c r="KQR52" i="3" s="1"/>
  <c r="KQS52" i="3" s="1"/>
  <c r="KQT52" i="3"/>
  <c r="KPT52" i="3"/>
  <c r="KPU52" i="3" s="1"/>
  <c r="KPV52" i="3" s="1"/>
  <c r="KPW52" i="3" s="1"/>
  <c r="KPX52" i="3" s="1"/>
  <c r="KPY52" i="3" s="1"/>
  <c r="KPZ52" i="3" s="1"/>
  <c r="KQA52" i="3" s="1"/>
  <c r="KQB52" i="3" s="1"/>
  <c r="KQC52" i="3" s="1"/>
  <c r="KQD52" i="3"/>
  <c r="KPD52" i="3"/>
  <c r="KPE52" i="3" s="1"/>
  <c r="KPF52" i="3" s="1"/>
  <c r="KPG52" i="3" s="1"/>
  <c r="KPH52" i="3" s="1"/>
  <c r="KPI52" i="3" s="1"/>
  <c r="KPJ52" i="3" s="1"/>
  <c r="KPK52" i="3" s="1"/>
  <c r="KPL52" i="3" s="1"/>
  <c r="KPM52" i="3" s="1"/>
  <c r="KPN52" i="3"/>
  <c r="KON52" i="3"/>
  <c r="KOO52" i="3" s="1"/>
  <c r="KOP52" i="3" s="1"/>
  <c r="KOQ52" i="3" s="1"/>
  <c r="KOR52" i="3" s="1"/>
  <c r="KOS52" i="3" s="1"/>
  <c r="KOT52" i="3" s="1"/>
  <c r="KOU52" i="3" s="1"/>
  <c r="KOV52" i="3" s="1"/>
  <c r="KOW52" i="3" s="1"/>
  <c r="KOX52" i="3"/>
  <c r="KNX52" i="3"/>
  <c r="KNY52" i="3" s="1"/>
  <c r="KNZ52" i="3" s="1"/>
  <c r="KOA52" i="3" s="1"/>
  <c r="KOB52" i="3" s="1"/>
  <c r="KOC52" i="3" s="1"/>
  <c r="KOD52" i="3" s="1"/>
  <c r="KOE52" i="3" s="1"/>
  <c r="KOF52" i="3" s="1"/>
  <c r="KOG52" i="3" s="1"/>
  <c r="KOH52" i="3"/>
  <c r="KNH52" i="3"/>
  <c r="KNI52" i="3" s="1"/>
  <c r="KNJ52" i="3" s="1"/>
  <c r="KNK52" i="3" s="1"/>
  <c r="KNL52" i="3" s="1"/>
  <c r="KNM52" i="3" s="1"/>
  <c r="KNN52" i="3" s="1"/>
  <c r="KNO52" i="3" s="1"/>
  <c r="KNP52" i="3" s="1"/>
  <c r="KNQ52" i="3" s="1"/>
  <c r="KNR52" i="3"/>
  <c r="KMR52" i="3"/>
  <c r="KMS52" i="3" s="1"/>
  <c r="KMT52" i="3" s="1"/>
  <c r="KMU52" i="3" s="1"/>
  <c r="KMV52" i="3" s="1"/>
  <c r="KMW52" i="3" s="1"/>
  <c r="KMX52" i="3" s="1"/>
  <c r="KMY52" i="3" s="1"/>
  <c r="KMZ52" i="3" s="1"/>
  <c r="KNA52" i="3" s="1"/>
  <c r="KNB52" i="3"/>
  <c r="KMB52" i="3"/>
  <c r="KMC52" i="3" s="1"/>
  <c r="KMD52" i="3" s="1"/>
  <c r="KME52" i="3" s="1"/>
  <c r="KMF52" i="3" s="1"/>
  <c r="KMG52" i="3" s="1"/>
  <c r="KMH52" i="3" s="1"/>
  <c r="KMI52" i="3" s="1"/>
  <c r="KMJ52" i="3" s="1"/>
  <c r="KMK52" i="3" s="1"/>
  <c r="KML52" i="3"/>
  <c r="KLL52" i="3"/>
  <c r="KLM52" i="3" s="1"/>
  <c r="KLN52" i="3" s="1"/>
  <c r="KLO52" i="3" s="1"/>
  <c r="KLP52" i="3" s="1"/>
  <c r="KLQ52" i="3" s="1"/>
  <c r="KLR52" i="3" s="1"/>
  <c r="KLS52" i="3" s="1"/>
  <c r="KLT52" i="3" s="1"/>
  <c r="KLU52" i="3" s="1"/>
  <c r="KLV52" i="3"/>
  <c r="KKV52" i="3"/>
  <c r="KKW52" i="3" s="1"/>
  <c r="KKX52" i="3" s="1"/>
  <c r="KKY52" i="3" s="1"/>
  <c r="KKZ52" i="3" s="1"/>
  <c r="KLA52" i="3" s="1"/>
  <c r="KLB52" i="3" s="1"/>
  <c r="KLC52" i="3" s="1"/>
  <c r="KLD52" i="3" s="1"/>
  <c r="KLE52" i="3" s="1"/>
  <c r="KLF52" i="3"/>
  <c r="KKF52" i="3"/>
  <c r="KKG52" i="3" s="1"/>
  <c r="KKH52" i="3" s="1"/>
  <c r="KKI52" i="3" s="1"/>
  <c r="KKJ52" i="3" s="1"/>
  <c r="KKK52" i="3" s="1"/>
  <c r="KKL52" i="3" s="1"/>
  <c r="KKM52" i="3" s="1"/>
  <c r="KKN52" i="3" s="1"/>
  <c r="KKO52" i="3" s="1"/>
  <c r="KKP52" i="3"/>
  <c r="KJP52" i="3"/>
  <c r="KJQ52" i="3" s="1"/>
  <c r="KJR52" i="3" s="1"/>
  <c r="KJS52" i="3" s="1"/>
  <c r="KJT52" i="3" s="1"/>
  <c r="KJU52" i="3" s="1"/>
  <c r="KJV52" i="3" s="1"/>
  <c r="KJW52" i="3" s="1"/>
  <c r="KJX52" i="3" s="1"/>
  <c r="KJY52" i="3" s="1"/>
  <c r="KJZ52" i="3"/>
  <c r="KIZ52" i="3"/>
  <c r="KJA52" i="3" s="1"/>
  <c r="KJB52" i="3" s="1"/>
  <c r="KJC52" i="3" s="1"/>
  <c r="KJD52" i="3" s="1"/>
  <c r="KJE52" i="3" s="1"/>
  <c r="KJF52" i="3" s="1"/>
  <c r="KJG52" i="3" s="1"/>
  <c r="KJH52" i="3" s="1"/>
  <c r="KJI52" i="3" s="1"/>
  <c r="KJJ52" i="3"/>
  <c r="KIJ52" i="3"/>
  <c r="KIK52" i="3" s="1"/>
  <c r="KIL52" i="3" s="1"/>
  <c r="KIM52" i="3" s="1"/>
  <c r="KIN52" i="3" s="1"/>
  <c r="KIO52" i="3" s="1"/>
  <c r="KIP52" i="3" s="1"/>
  <c r="KIQ52" i="3" s="1"/>
  <c r="KIR52" i="3" s="1"/>
  <c r="KIS52" i="3" s="1"/>
  <c r="KIT52" i="3"/>
  <c r="KHT52" i="3"/>
  <c r="KHU52" i="3" s="1"/>
  <c r="KHV52" i="3" s="1"/>
  <c r="KHW52" i="3" s="1"/>
  <c r="KHX52" i="3" s="1"/>
  <c r="KHY52" i="3" s="1"/>
  <c r="KHZ52" i="3" s="1"/>
  <c r="KIA52" i="3" s="1"/>
  <c r="KIB52" i="3" s="1"/>
  <c r="KIC52" i="3" s="1"/>
  <c r="KID52" i="3"/>
  <c r="KHD52" i="3"/>
  <c r="KHE52" i="3" s="1"/>
  <c r="KHF52" i="3" s="1"/>
  <c r="KHG52" i="3" s="1"/>
  <c r="KHH52" i="3" s="1"/>
  <c r="KHI52" i="3" s="1"/>
  <c r="KHJ52" i="3" s="1"/>
  <c r="KHK52" i="3" s="1"/>
  <c r="KHL52" i="3" s="1"/>
  <c r="KHM52" i="3" s="1"/>
  <c r="KHN52" i="3"/>
  <c r="KGN52" i="3"/>
  <c r="KGO52" i="3" s="1"/>
  <c r="KGP52" i="3" s="1"/>
  <c r="KGQ52" i="3" s="1"/>
  <c r="KGR52" i="3" s="1"/>
  <c r="KGS52" i="3" s="1"/>
  <c r="KGT52" i="3" s="1"/>
  <c r="KGU52" i="3" s="1"/>
  <c r="KGV52" i="3" s="1"/>
  <c r="KGW52" i="3" s="1"/>
  <c r="KGX52" i="3"/>
  <c r="KFX52" i="3"/>
  <c r="KFY52" i="3" s="1"/>
  <c r="KFZ52" i="3" s="1"/>
  <c r="KGA52" i="3" s="1"/>
  <c r="KGB52" i="3" s="1"/>
  <c r="KGC52" i="3" s="1"/>
  <c r="KGD52" i="3" s="1"/>
  <c r="KGE52" i="3" s="1"/>
  <c r="KGF52" i="3" s="1"/>
  <c r="KGG52" i="3" s="1"/>
  <c r="KGH52" i="3"/>
  <c r="KFH52" i="3"/>
  <c r="KFI52" i="3" s="1"/>
  <c r="KFJ52" i="3" s="1"/>
  <c r="KFK52" i="3" s="1"/>
  <c r="KFL52" i="3" s="1"/>
  <c r="KFM52" i="3" s="1"/>
  <c r="KFN52" i="3" s="1"/>
  <c r="KFO52" i="3" s="1"/>
  <c r="KFP52" i="3" s="1"/>
  <c r="KFQ52" i="3" s="1"/>
  <c r="KFR52" i="3"/>
  <c r="KER52" i="3"/>
  <c r="KES52" i="3" s="1"/>
  <c r="KET52" i="3" s="1"/>
  <c r="KEU52" i="3" s="1"/>
  <c r="KEV52" i="3" s="1"/>
  <c r="KEW52" i="3" s="1"/>
  <c r="KEX52" i="3" s="1"/>
  <c r="KEY52" i="3" s="1"/>
  <c r="KEZ52" i="3" s="1"/>
  <c r="KFA52" i="3" s="1"/>
  <c r="KFB52" i="3"/>
  <c r="KEB52" i="3"/>
  <c r="KEC52" i="3" s="1"/>
  <c r="KED52" i="3" s="1"/>
  <c r="KEE52" i="3" s="1"/>
  <c r="KEF52" i="3" s="1"/>
  <c r="KEG52" i="3" s="1"/>
  <c r="KEH52" i="3" s="1"/>
  <c r="KEI52" i="3" s="1"/>
  <c r="KEJ52" i="3" s="1"/>
  <c r="KEK52" i="3" s="1"/>
  <c r="KEL52" i="3"/>
  <c r="KDL52" i="3"/>
  <c r="KDM52" i="3" s="1"/>
  <c r="KDN52" i="3" s="1"/>
  <c r="KDO52" i="3" s="1"/>
  <c r="KDP52" i="3" s="1"/>
  <c r="KDQ52" i="3" s="1"/>
  <c r="KDR52" i="3" s="1"/>
  <c r="KDS52" i="3" s="1"/>
  <c r="KDT52" i="3" s="1"/>
  <c r="KDU52" i="3" s="1"/>
  <c r="KDV52" i="3"/>
  <c r="KCV52" i="3"/>
  <c r="KCW52" i="3" s="1"/>
  <c r="KCX52" i="3" s="1"/>
  <c r="KCY52" i="3" s="1"/>
  <c r="KCZ52" i="3" s="1"/>
  <c r="KDA52" i="3" s="1"/>
  <c r="KDB52" i="3" s="1"/>
  <c r="KDC52" i="3" s="1"/>
  <c r="KDD52" i="3" s="1"/>
  <c r="KDE52" i="3" s="1"/>
  <c r="KDF52" i="3"/>
  <c r="KCF52" i="3"/>
  <c r="KCG52" i="3" s="1"/>
  <c r="KCH52" i="3" s="1"/>
  <c r="KCI52" i="3" s="1"/>
  <c r="KCJ52" i="3" s="1"/>
  <c r="KCK52" i="3" s="1"/>
  <c r="KCL52" i="3" s="1"/>
  <c r="KCM52" i="3" s="1"/>
  <c r="KCN52" i="3" s="1"/>
  <c r="KCO52" i="3" s="1"/>
  <c r="KCP52" i="3"/>
  <c r="KBP52" i="3"/>
  <c r="KBQ52" i="3" s="1"/>
  <c r="KBR52" i="3" s="1"/>
  <c r="KBS52" i="3" s="1"/>
  <c r="KBT52" i="3" s="1"/>
  <c r="KBU52" i="3" s="1"/>
  <c r="KBV52" i="3" s="1"/>
  <c r="KBW52" i="3" s="1"/>
  <c r="KBX52" i="3" s="1"/>
  <c r="KBY52" i="3" s="1"/>
  <c r="KBZ52" i="3"/>
  <c r="KAZ52" i="3"/>
  <c r="KBA52" i="3" s="1"/>
  <c r="KBB52" i="3" s="1"/>
  <c r="KBC52" i="3" s="1"/>
  <c r="KBD52" i="3" s="1"/>
  <c r="KBE52" i="3" s="1"/>
  <c r="KBF52" i="3" s="1"/>
  <c r="KBG52" i="3" s="1"/>
  <c r="KBH52" i="3" s="1"/>
  <c r="KBI52" i="3" s="1"/>
  <c r="KBJ52" i="3"/>
  <c r="KAJ52" i="3"/>
  <c r="KAK52" i="3" s="1"/>
  <c r="KAL52" i="3" s="1"/>
  <c r="KAM52" i="3" s="1"/>
  <c r="KAN52" i="3" s="1"/>
  <c r="KAO52" i="3" s="1"/>
  <c r="KAP52" i="3" s="1"/>
  <c r="KAQ52" i="3" s="1"/>
  <c r="KAR52" i="3" s="1"/>
  <c r="KAS52" i="3" s="1"/>
  <c r="KAT52" i="3"/>
  <c r="JZT52" i="3"/>
  <c r="JZU52" i="3" s="1"/>
  <c r="JZV52" i="3" s="1"/>
  <c r="JZW52" i="3" s="1"/>
  <c r="JZX52" i="3" s="1"/>
  <c r="JZY52" i="3" s="1"/>
  <c r="JZZ52" i="3" s="1"/>
  <c r="KAA52" i="3" s="1"/>
  <c r="KAB52" i="3" s="1"/>
  <c r="KAC52" i="3" s="1"/>
  <c r="KAD52" i="3"/>
  <c r="JZD52" i="3"/>
  <c r="JZE52" i="3" s="1"/>
  <c r="JZF52" i="3" s="1"/>
  <c r="JZG52" i="3" s="1"/>
  <c r="JZH52" i="3" s="1"/>
  <c r="JZI52" i="3" s="1"/>
  <c r="JZJ52" i="3" s="1"/>
  <c r="JZK52" i="3" s="1"/>
  <c r="JZL52" i="3" s="1"/>
  <c r="JZM52" i="3" s="1"/>
  <c r="JZN52" i="3"/>
  <c r="JYN52" i="3"/>
  <c r="JYO52" i="3" s="1"/>
  <c r="JYP52" i="3" s="1"/>
  <c r="JYQ52" i="3" s="1"/>
  <c r="JYR52" i="3" s="1"/>
  <c r="JYS52" i="3" s="1"/>
  <c r="JYT52" i="3" s="1"/>
  <c r="JYU52" i="3" s="1"/>
  <c r="JYV52" i="3" s="1"/>
  <c r="JYW52" i="3" s="1"/>
  <c r="JYX52" i="3"/>
  <c r="JXX52" i="3"/>
  <c r="JXY52" i="3" s="1"/>
  <c r="JXZ52" i="3" s="1"/>
  <c r="JYA52" i="3" s="1"/>
  <c r="JYB52" i="3" s="1"/>
  <c r="JYC52" i="3" s="1"/>
  <c r="JYD52" i="3" s="1"/>
  <c r="JYE52" i="3" s="1"/>
  <c r="JYF52" i="3" s="1"/>
  <c r="JYG52" i="3" s="1"/>
  <c r="JYH52" i="3"/>
  <c r="JXH52" i="3"/>
  <c r="JXI52" i="3" s="1"/>
  <c r="JXJ52" i="3" s="1"/>
  <c r="JXK52" i="3" s="1"/>
  <c r="JXL52" i="3" s="1"/>
  <c r="JXM52" i="3" s="1"/>
  <c r="JXN52" i="3" s="1"/>
  <c r="JXO52" i="3" s="1"/>
  <c r="JXP52" i="3" s="1"/>
  <c r="JXQ52" i="3" s="1"/>
  <c r="JXR52" i="3"/>
  <c r="JWR52" i="3"/>
  <c r="JWS52" i="3" s="1"/>
  <c r="JWT52" i="3" s="1"/>
  <c r="JWU52" i="3" s="1"/>
  <c r="JWV52" i="3" s="1"/>
  <c r="JWW52" i="3" s="1"/>
  <c r="JWX52" i="3" s="1"/>
  <c r="JWY52" i="3" s="1"/>
  <c r="JWZ52" i="3" s="1"/>
  <c r="JXA52" i="3" s="1"/>
  <c r="JXB52" i="3"/>
  <c r="JWB52" i="3"/>
  <c r="JWC52" i="3" s="1"/>
  <c r="JWD52" i="3" s="1"/>
  <c r="JWE52" i="3" s="1"/>
  <c r="JWF52" i="3" s="1"/>
  <c r="JWG52" i="3" s="1"/>
  <c r="JWH52" i="3" s="1"/>
  <c r="JWI52" i="3" s="1"/>
  <c r="JWJ52" i="3" s="1"/>
  <c r="JWK52" i="3" s="1"/>
  <c r="JWL52" i="3"/>
  <c r="JVL52" i="3"/>
  <c r="JVM52" i="3" s="1"/>
  <c r="JVN52" i="3" s="1"/>
  <c r="JVO52" i="3" s="1"/>
  <c r="JVP52" i="3" s="1"/>
  <c r="JVQ52" i="3" s="1"/>
  <c r="JVR52" i="3" s="1"/>
  <c r="JVS52" i="3" s="1"/>
  <c r="JVT52" i="3" s="1"/>
  <c r="JVU52" i="3" s="1"/>
  <c r="JVV52" i="3"/>
  <c r="JUV52" i="3"/>
  <c r="JUW52" i="3" s="1"/>
  <c r="JUX52" i="3" s="1"/>
  <c r="JUY52" i="3" s="1"/>
  <c r="JUZ52" i="3" s="1"/>
  <c r="JVA52" i="3" s="1"/>
  <c r="JVB52" i="3" s="1"/>
  <c r="JVC52" i="3" s="1"/>
  <c r="JVD52" i="3" s="1"/>
  <c r="JVE52" i="3" s="1"/>
  <c r="JVF52" i="3"/>
  <c r="JUF52" i="3"/>
  <c r="JUG52" i="3" s="1"/>
  <c r="JUH52" i="3" s="1"/>
  <c r="JUI52" i="3" s="1"/>
  <c r="JUJ52" i="3" s="1"/>
  <c r="JUK52" i="3" s="1"/>
  <c r="JUL52" i="3" s="1"/>
  <c r="JUM52" i="3" s="1"/>
  <c r="JUN52" i="3" s="1"/>
  <c r="JUO52" i="3" s="1"/>
  <c r="JUP52" i="3"/>
  <c r="JTP52" i="3"/>
  <c r="JTQ52" i="3" s="1"/>
  <c r="JTR52" i="3" s="1"/>
  <c r="JTS52" i="3" s="1"/>
  <c r="JTT52" i="3" s="1"/>
  <c r="JTU52" i="3" s="1"/>
  <c r="JTV52" i="3" s="1"/>
  <c r="JTW52" i="3" s="1"/>
  <c r="JTX52" i="3" s="1"/>
  <c r="JTY52" i="3" s="1"/>
  <c r="JTZ52" i="3"/>
  <c r="JSZ52" i="3"/>
  <c r="JTA52" i="3" s="1"/>
  <c r="JTB52" i="3" s="1"/>
  <c r="JTC52" i="3" s="1"/>
  <c r="JTD52" i="3" s="1"/>
  <c r="JTE52" i="3" s="1"/>
  <c r="JTF52" i="3" s="1"/>
  <c r="JTG52" i="3" s="1"/>
  <c r="JTH52" i="3" s="1"/>
  <c r="JTI52" i="3" s="1"/>
  <c r="JTJ52" i="3"/>
  <c r="JSJ52" i="3"/>
  <c r="JSK52" i="3" s="1"/>
  <c r="JSL52" i="3" s="1"/>
  <c r="JSM52" i="3" s="1"/>
  <c r="JSN52" i="3" s="1"/>
  <c r="JSO52" i="3" s="1"/>
  <c r="JSP52" i="3" s="1"/>
  <c r="JSQ52" i="3" s="1"/>
  <c r="JSR52" i="3" s="1"/>
  <c r="JSS52" i="3" s="1"/>
  <c r="JST52" i="3"/>
  <c r="JRT52" i="3"/>
  <c r="JRU52" i="3" s="1"/>
  <c r="JRV52" i="3" s="1"/>
  <c r="JRW52" i="3" s="1"/>
  <c r="JRX52" i="3" s="1"/>
  <c r="JRY52" i="3" s="1"/>
  <c r="JRZ52" i="3" s="1"/>
  <c r="JSA52" i="3" s="1"/>
  <c r="JSB52" i="3" s="1"/>
  <c r="JSC52" i="3" s="1"/>
  <c r="JSD52" i="3"/>
  <c r="JRD52" i="3"/>
  <c r="JRE52" i="3" s="1"/>
  <c r="JRF52" i="3" s="1"/>
  <c r="JRG52" i="3" s="1"/>
  <c r="JRH52" i="3" s="1"/>
  <c r="JRI52" i="3" s="1"/>
  <c r="JRJ52" i="3" s="1"/>
  <c r="JRK52" i="3" s="1"/>
  <c r="JRL52" i="3" s="1"/>
  <c r="JRM52" i="3" s="1"/>
  <c r="JRN52" i="3"/>
  <c r="JQN52" i="3"/>
  <c r="JQO52" i="3" s="1"/>
  <c r="JQP52" i="3" s="1"/>
  <c r="JQQ52" i="3" s="1"/>
  <c r="JQR52" i="3" s="1"/>
  <c r="JQS52" i="3" s="1"/>
  <c r="JQT52" i="3" s="1"/>
  <c r="JQU52" i="3" s="1"/>
  <c r="JQV52" i="3" s="1"/>
  <c r="JQW52" i="3" s="1"/>
  <c r="JQX52" i="3"/>
  <c r="JPX52" i="3"/>
  <c r="JPY52" i="3" s="1"/>
  <c r="JPZ52" i="3" s="1"/>
  <c r="JQA52" i="3" s="1"/>
  <c r="JQB52" i="3" s="1"/>
  <c r="JQC52" i="3" s="1"/>
  <c r="JQD52" i="3" s="1"/>
  <c r="JQE52" i="3" s="1"/>
  <c r="JQF52" i="3" s="1"/>
  <c r="JQG52" i="3" s="1"/>
  <c r="JQH52" i="3"/>
  <c r="JPH52" i="3"/>
  <c r="JPI52" i="3" s="1"/>
  <c r="JPJ52" i="3" s="1"/>
  <c r="JPK52" i="3" s="1"/>
  <c r="JPL52" i="3" s="1"/>
  <c r="JPM52" i="3" s="1"/>
  <c r="JPN52" i="3" s="1"/>
  <c r="JPO52" i="3" s="1"/>
  <c r="JPP52" i="3" s="1"/>
  <c r="JPQ52" i="3" s="1"/>
  <c r="JPR52" i="3"/>
  <c r="JOR52" i="3"/>
  <c r="JOS52" i="3" s="1"/>
  <c r="JOT52" i="3" s="1"/>
  <c r="JOU52" i="3" s="1"/>
  <c r="JOV52" i="3" s="1"/>
  <c r="JOW52" i="3" s="1"/>
  <c r="JOX52" i="3" s="1"/>
  <c r="JOY52" i="3" s="1"/>
  <c r="JOZ52" i="3" s="1"/>
  <c r="JPA52" i="3" s="1"/>
  <c r="JPB52" i="3"/>
  <c r="JOB52" i="3"/>
  <c r="JOC52" i="3" s="1"/>
  <c r="JOD52" i="3" s="1"/>
  <c r="JOE52" i="3" s="1"/>
  <c r="JOF52" i="3" s="1"/>
  <c r="JOG52" i="3" s="1"/>
  <c r="JOH52" i="3" s="1"/>
  <c r="JOI52" i="3" s="1"/>
  <c r="JOJ52" i="3" s="1"/>
  <c r="JOK52" i="3" s="1"/>
  <c r="JOL52" i="3"/>
  <c r="JNL52" i="3"/>
  <c r="JNM52" i="3" s="1"/>
  <c r="JNN52" i="3" s="1"/>
  <c r="JNO52" i="3" s="1"/>
  <c r="JNP52" i="3" s="1"/>
  <c r="JNQ52" i="3" s="1"/>
  <c r="JNR52" i="3" s="1"/>
  <c r="JNS52" i="3" s="1"/>
  <c r="JNT52" i="3" s="1"/>
  <c r="JNU52" i="3" s="1"/>
  <c r="JNV52" i="3"/>
  <c r="JMV52" i="3"/>
  <c r="JMW52" i="3" s="1"/>
  <c r="JMX52" i="3" s="1"/>
  <c r="JMY52" i="3" s="1"/>
  <c r="JMZ52" i="3" s="1"/>
  <c r="JNA52" i="3" s="1"/>
  <c r="JNB52" i="3" s="1"/>
  <c r="JNC52" i="3" s="1"/>
  <c r="JND52" i="3" s="1"/>
  <c r="JNE52" i="3" s="1"/>
  <c r="JNF52" i="3"/>
  <c r="JMF52" i="3"/>
  <c r="JMG52" i="3" s="1"/>
  <c r="JMH52" i="3" s="1"/>
  <c r="JMI52" i="3" s="1"/>
  <c r="JMJ52" i="3" s="1"/>
  <c r="JMK52" i="3" s="1"/>
  <c r="JML52" i="3" s="1"/>
  <c r="JMM52" i="3" s="1"/>
  <c r="JMN52" i="3" s="1"/>
  <c r="JMO52" i="3" s="1"/>
  <c r="JMP52" i="3"/>
  <c r="JLP52" i="3"/>
  <c r="JLQ52" i="3" s="1"/>
  <c r="JLR52" i="3" s="1"/>
  <c r="JLS52" i="3" s="1"/>
  <c r="JLT52" i="3" s="1"/>
  <c r="JLU52" i="3" s="1"/>
  <c r="JLV52" i="3" s="1"/>
  <c r="JLW52" i="3" s="1"/>
  <c r="JLX52" i="3" s="1"/>
  <c r="JLY52" i="3" s="1"/>
  <c r="JLZ52" i="3"/>
  <c r="JKZ52" i="3"/>
  <c r="JLA52" i="3" s="1"/>
  <c r="JLB52" i="3" s="1"/>
  <c r="JLC52" i="3" s="1"/>
  <c r="JLD52" i="3" s="1"/>
  <c r="JLE52" i="3" s="1"/>
  <c r="JLF52" i="3" s="1"/>
  <c r="JLG52" i="3" s="1"/>
  <c r="JLH52" i="3" s="1"/>
  <c r="JLI52" i="3" s="1"/>
  <c r="JLJ52" i="3"/>
  <c r="JKJ52" i="3"/>
  <c r="JKK52" i="3" s="1"/>
  <c r="JKL52" i="3" s="1"/>
  <c r="JKM52" i="3" s="1"/>
  <c r="JKN52" i="3" s="1"/>
  <c r="JKO52" i="3" s="1"/>
  <c r="JKP52" i="3" s="1"/>
  <c r="JKQ52" i="3" s="1"/>
  <c r="JKR52" i="3" s="1"/>
  <c r="JKS52" i="3" s="1"/>
  <c r="JKT52" i="3"/>
  <c r="JJT52" i="3"/>
  <c r="JJU52" i="3" s="1"/>
  <c r="JJV52" i="3" s="1"/>
  <c r="JJW52" i="3" s="1"/>
  <c r="JJX52" i="3" s="1"/>
  <c r="JJY52" i="3" s="1"/>
  <c r="JJZ52" i="3" s="1"/>
  <c r="JKA52" i="3" s="1"/>
  <c r="JKB52" i="3" s="1"/>
  <c r="JKC52" i="3" s="1"/>
  <c r="JKD52" i="3"/>
  <c r="JJD52" i="3"/>
  <c r="JJE52" i="3" s="1"/>
  <c r="JJF52" i="3" s="1"/>
  <c r="JJG52" i="3" s="1"/>
  <c r="JJH52" i="3" s="1"/>
  <c r="JJI52" i="3" s="1"/>
  <c r="JJJ52" i="3" s="1"/>
  <c r="JJK52" i="3" s="1"/>
  <c r="JJL52" i="3" s="1"/>
  <c r="JJM52" i="3" s="1"/>
  <c r="JJN52" i="3"/>
  <c r="JIN52" i="3"/>
  <c r="JIO52" i="3" s="1"/>
  <c r="JIP52" i="3" s="1"/>
  <c r="JIQ52" i="3" s="1"/>
  <c r="JIR52" i="3" s="1"/>
  <c r="JIS52" i="3" s="1"/>
  <c r="JIT52" i="3" s="1"/>
  <c r="JIU52" i="3" s="1"/>
  <c r="JIV52" i="3" s="1"/>
  <c r="JIW52" i="3" s="1"/>
  <c r="JIX52" i="3"/>
  <c r="JHX52" i="3"/>
  <c r="JHY52" i="3" s="1"/>
  <c r="JHZ52" i="3" s="1"/>
  <c r="JIA52" i="3" s="1"/>
  <c r="JIB52" i="3" s="1"/>
  <c r="JIC52" i="3" s="1"/>
  <c r="JID52" i="3" s="1"/>
  <c r="JIE52" i="3" s="1"/>
  <c r="JIF52" i="3" s="1"/>
  <c r="JIG52" i="3" s="1"/>
  <c r="JIH52" i="3"/>
  <c r="JHH52" i="3"/>
  <c r="JHI52" i="3" s="1"/>
  <c r="JHJ52" i="3" s="1"/>
  <c r="JHK52" i="3" s="1"/>
  <c r="JHL52" i="3" s="1"/>
  <c r="JHM52" i="3" s="1"/>
  <c r="JHN52" i="3" s="1"/>
  <c r="JHO52" i="3" s="1"/>
  <c r="JHP52" i="3" s="1"/>
  <c r="JHQ52" i="3" s="1"/>
  <c r="JHR52" i="3"/>
  <c r="JGR52" i="3"/>
  <c r="JGS52" i="3" s="1"/>
  <c r="JGT52" i="3" s="1"/>
  <c r="JGU52" i="3" s="1"/>
  <c r="JGV52" i="3" s="1"/>
  <c r="JGW52" i="3" s="1"/>
  <c r="JGX52" i="3" s="1"/>
  <c r="JGY52" i="3" s="1"/>
  <c r="JGZ52" i="3" s="1"/>
  <c r="JHA52" i="3" s="1"/>
  <c r="JHB52" i="3"/>
  <c r="JGB52" i="3"/>
  <c r="JGC52" i="3" s="1"/>
  <c r="JGD52" i="3" s="1"/>
  <c r="JGE52" i="3" s="1"/>
  <c r="JGF52" i="3" s="1"/>
  <c r="JGG52" i="3" s="1"/>
  <c r="JGH52" i="3" s="1"/>
  <c r="JGI52" i="3" s="1"/>
  <c r="JGJ52" i="3" s="1"/>
  <c r="JGK52" i="3" s="1"/>
  <c r="JGL52" i="3"/>
  <c r="JFL52" i="3"/>
  <c r="JFM52" i="3" s="1"/>
  <c r="JFN52" i="3" s="1"/>
  <c r="JFO52" i="3" s="1"/>
  <c r="JFP52" i="3" s="1"/>
  <c r="JFQ52" i="3" s="1"/>
  <c r="JFR52" i="3" s="1"/>
  <c r="JFS52" i="3" s="1"/>
  <c r="JFT52" i="3" s="1"/>
  <c r="JFU52" i="3" s="1"/>
  <c r="JFV52" i="3"/>
  <c r="JEV52" i="3"/>
  <c r="JEW52" i="3" s="1"/>
  <c r="JEX52" i="3" s="1"/>
  <c r="JEY52" i="3" s="1"/>
  <c r="JEZ52" i="3" s="1"/>
  <c r="JFA52" i="3" s="1"/>
  <c r="JFB52" i="3" s="1"/>
  <c r="JFC52" i="3" s="1"/>
  <c r="JFD52" i="3" s="1"/>
  <c r="JFE52" i="3" s="1"/>
  <c r="JFF52" i="3"/>
  <c r="JEF52" i="3"/>
  <c r="JEG52" i="3" s="1"/>
  <c r="JEH52" i="3" s="1"/>
  <c r="JEI52" i="3" s="1"/>
  <c r="JEJ52" i="3" s="1"/>
  <c r="JEK52" i="3" s="1"/>
  <c r="JEL52" i="3" s="1"/>
  <c r="JEM52" i="3" s="1"/>
  <c r="JEN52" i="3" s="1"/>
  <c r="JEO52" i="3" s="1"/>
  <c r="JEP52" i="3"/>
  <c r="JDP52" i="3"/>
  <c r="JDQ52" i="3" s="1"/>
  <c r="JDR52" i="3" s="1"/>
  <c r="JDS52" i="3" s="1"/>
  <c r="JDT52" i="3" s="1"/>
  <c r="JDU52" i="3" s="1"/>
  <c r="JDV52" i="3" s="1"/>
  <c r="JDW52" i="3" s="1"/>
  <c r="JDX52" i="3" s="1"/>
  <c r="JDY52" i="3" s="1"/>
  <c r="JDZ52" i="3"/>
  <c r="JCZ52" i="3"/>
  <c r="JDA52" i="3" s="1"/>
  <c r="JDB52" i="3" s="1"/>
  <c r="JDC52" i="3" s="1"/>
  <c r="JDD52" i="3" s="1"/>
  <c r="JDE52" i="3" s="1"/>
  <c r="JDF52" i="3" s="1"/>
  <c r="JDG52" i="3" s="1"/>
  <c r="JDH52" i="3" s="1"/>
  <c r="JDI52" i="3" s="1"/>
  <c r="JDJ52" i="3"/>
  <c r="JCJ52" i="3"/>
  <c r="JCK52" i="3" s="1"/>
  <c r="JCL52" i="3" s="1"/>
  <c r="JCM52" i="3" s="1"/>
  <c r="JCN52" i="3" s="1"/>
  <c r="JCO52" i="3" s="1"/>
  <c r="JCP52" i="3" s="1"/>
  <c r="JCQ52" i="3" s="1"/>
  <c r="JCR52" i="3" s="1"/>
  <c r="JCS52" i="3" s="1"/>
  <c r="JCT52" i="3"/>
  <c r="JBT52" i="3"/>
  <c r="JBU52" i="3" s="1"/>
  <c r="JBV52" i="3" s="1"/>
  <c r="JBW52" i="3" s="1"/>
  <c r="JBX52" i="3" s="1"/>
  <c r="JBY52" i="3" s="1"/>
  <c r="JBZ52" i="3" s="1"/>
  <c r="JCA52" i="3" s="1"/>
  <c r="JCB52" i="3" s="1"/>
  <c r="JCC52" i="3" s="1"/>
  <c r="JCD52" i="3"/>
  <c r="JBD52" i="3"/>
  <c r="JBE52" i="3" s="1"/>
  <c r="JBF52" i="3" s="1"/>
  <c r="JBG52" i="3" s="1"/>
  <c r="JBH52" i="3" s="1"/>
  <c r="JBI52" i="3" s="1"/>
  <c r="JBJ52" i="3" s="1"/>
  <c r="JBK52" i="3" s="1"/>
  <c r="JBL52" i="3" s="1"/>
  <c r="JBM52" i="3" s="1"/>
  <c r="JBN52" i="3"/>
  <c r="JAN52" i="3"/>
  <c r="JAO52" i="3" s="1"/>
  <c r="JAP52" i="3" s="1"/>
  <c r="JAQ52" i="3" s="1"/>
  <c r="JAR52" i="3" s="1"/>
  <c r="JAS52" i="3" s="1"/>
  <c r="JAT52" i="3" s="1"/>
  <c r="JAU52" i="3" s="1"/>
  <c r="JAV52" i="3" s="1"/>
  <c r="JAW52" i="3" s="1"/>
  <c r="JAX52" i="3"/>
  <c r="IZX52" i="3"/>
  <c r="IZY52" i="3" s="1"/>
  <c r="IZZ52" i="3" s="1"/>
  <c r="JAA52" i="3" s="1"/>
  <c r="JAB52" i="3" s="1"/>
  <c r="JAC52" i="3" s="1"/>
  <c r="JAD52" i="3" s="1"/>
  <c r="JAE52" i="3" s="1"/>
  <c r="JAF52" i="3" s="1"/>
  <c r="JAG52" i="3" s="1"/>
  <c r="JAH52" i="3"/>
  <c r="IZH52" i="3"/>
  <c r="IZI52" i="3" s="1"/>
  <c r="IZJ52" i="3" s="1"/>
  <c r="IZK52" i="3" s="1"/>
  <c r="IZL52" i="3" s="1"/>
  <c r="IZM52" i="3" s="1"/>
  <c r="IZN52" i="3" s="1"/>
  <c r="IZO52" i="3" s="1"/>
  <c r="IZP52" i="3" s="1"/>
  <c r="IZQ52" i="3" s="1"/>
  <c r="IZR52" i="3"/>
  <c r="IYR52" i="3"/>
  <c r="IYS52" i="3" s="1"/>
  <c r="IYT52" i="3" s="1"/>
  <c r="IYU52" i="3" s="1"/>
  <c r="IYV52" i="3" s="1"/>
  <c r="IYW52" i="3" s="1"/>
  <c r="IYX52" i="3" s="1"/>
  <c r="IYY52" i="3" s="1"/>
  <c r="IYZ52" i="3" s="1"/>
  <c r="IZA52" i="3" s="1"/>
  <c r="IZB52" i="3"/>
  <c r="IYB52" i="3"/>
  <c r="IYC52" i="3" s="1"/>
  <c r="IYD52" i="3" s="1"/>
  <c r="IYE52" i="3" s="1"/>
  <c r="IYF52" i="3" s="1"/>
  <c r="IYG52" i="3" s="1"/>
  <c r="IYH52" i="3" s="1"/>
  <c r="IYI52" i="3" s="1"/>
  <c r="IYJ52" i="3" s="1"/>
  <c r="IYK52" i="3" s="1"/>
  <c r="IYL52" i="3"/>
  <c r="IXL52" i="3"/>
  <c r="IXM52" i="3" s="1"/>
  <c r="IXN52" i="3" s="1"/>
  <c r="IXO52" i="3" s="1"/>
  <c r="IXP52" i="3" s="1"/>
  <c r="IXQ52" i="3" s="1"/>
  <c r="IXR52" i="3" s="1"/>
  <c r="IXS52" i="3" s="1"/>
  <c r="IXT52" i="3" s="1"/>
  <c r="IXU52" i="3" s="1"/>
  <c r="IXV52" i="3"/>
  <c r="IWV52" i="3"/>
  <c r="IWW52" i="3" s="1"/>
  <c r="IWX52" i="3" s="1"/>
  <c r="IWY52" i="3" s="1"/>
  <c r="IWZ52" i="3" s="1"/>
  <c r="IXA52" i="3" s="1"/>
  <c r="IXB52" i="3" s="1"/>
  <c r="IXC52" i="3" s="1"/>
  <c r="IXD52" i="3" s="1"/>
  <c r="IXE52" i="3" s="1"/>
  <c r="IXF52" i="3"/>
  <c r="IWF52" i="3"/>
  <c r="IWG52" i="3" s="1"/>
  <c r="IWH52" i="3" s="1"/>
  <c r="IWI52" i="3" s="1"/>
  <c r="IWJ52" i="3" s="1"/>
  <c r="IWK52" i="3" s="1"/>
  <c r="IWL52" i="3" s="1"/>
  <c r="IWM52" i="3" s="1"/>
  <c r="IWN52" i="3" s="1"/>
  <c r="IWO52" i="3" s="1"/>
  <c r="IWP52" i="3"/>
  <c r="IVP52" i="3"/>
  <c r="IVQ52" i="3" s="1"/>
  <c r="IVR52" i="3" s="1"/>
  <c r="IVS52" i="3" s="1"/>
  <c r="IVT52" i="3" s="1"/>
  <c r="IVU52" i="3" s="1"/>
  <c r="IVV52" i="3" s="1"/>
  <c r="IVW52" i="3" s="1"/>
  <c r="IVX52" i="3" s="1"/>
  <c r="IVY52" i="3" s="1"/>
  <c r="IVZ52" i="3"/>
  <c r="IUZ52" i="3"/>
  <c r="IVA52" i="3" s="1"/>
  <c r="IVB52" i="3" s="1"/>
  <c r="IVC52" i="3" s="1"/>
  <c r="IVD52" i="3" s="1"/>
  <c r="IVE52" i="3" s="1"/>
  <c r="IVF52" i="3" s="1"/>
  <c r="IVG52" i="3" s="1"/>
  <c r="IVH52" i="3" s="1"/>
  <c r="IVI52" i="3" s="1"/>
  <c r="IVJ52" i="3"/>
  <c r="IUJ52" i="3"/>
  <c r="IUK52" i="3" s="1"/>
  <c r="IUL52" i="3" s="1"/>
  <c r="IUM52" i="3" s="1"/>
  <c r="IUN52" i="3" s="1"/>
  <c r="IUO52" i="3" s="1"/>
  <c r="IUP52" i="3" s="1"/>
  <c r="IUQ52" i="3" s="1"/>
  <c r="IUR52" i="3" s="1"/>
  <c r="IUS52" i="3" s="1"/>
  <c r="IUT52" i="3"/>
  <c r="ITT52" i="3"/>
  <c r="ITU52" i="3" s="1"/>
  <c r="ITV52" i="3" s="1"/>
  <c r="ITW52" i="3" s="1"/>
  <c r="ITX52" i="3" s="1"/>
  <c r="ITY52" i="3" s="1"/>
  <c r="ITZ52" i="3" s="1"/>
  <c r="IUA52" i="3" s="1"/>
  <c r="IUB52" i="3" s="1"/>
  <c r="IUC52" i="3" s="1"/>
  <c r="IUD52" i="3"/>
  <c r="ITD52" i="3"/>
  <c r="ITE52" i="3" s="1"/>
  <c r="ITF52" i="3" s="1"/>
  <c r="ITG52" i="3" s="1"/>
  <c r="ITH52" i="3" s="1"/>
  <c r="ITI52" i="3" s="1"/>
  <c r="ITJ52" i="3" s="1"/>
  <c r="ITK52" i="3" s="1"/>
  <c r="ITL52" i="3" s="1"/>
  <c r="ITM52" i="3" s="1"/>
  <c r="ITN52" i="3"/>
  <c r="ISN52" i="3"/>
  <c r="ISO52" i="3" s="1"/>
  <c r="ISP52" i="3" s="1"/>
  <c r="ISQ52" i="3" s="1"/>
  <c r="ISR52" i="3" s="1"/>
  <c r="ISS52" i="3" s="1"/>
  <c r="IST52" i="3" s="1"/>
  <c r="ISU52" i="3" s="1"/>
  <c r="ISV52" i="3" s="1"/>
  <c r="ISW52" i="3" s="1"/>
  <c r="ISX52" i="3"/>
  <c r="IRX52" i="3"/>
  <c r="IRY52" i="3" s="1"/>
  <c r="IRZ52" i="3" s="1"/>
  <c r="ISA52" i="3" s="1"/>
  <c r="ISB52" i="3" s="1"/>
  <c r="ISC52" i="3" s="1"/>
  <c r="ISD52" i="3" s="1"/>
  <c r="ISE52" i="3" s="1"/>
  <c r="ISF52" i="3" s="1"/>
  <c r="ISG52" i="3" s="1"/>
  <c r="ISH52" i="3"/>
  <c r="IRH52" i="3"/>
  <c r="IRI52" i="3" s="1"/>
  <c r="IRJ52" i="3" s="1"/>
  <c r="IRK52" i="3" s="1"/>
  <c r="IRL52" i="3" s="1"/>
  <c r="IRM52" i="3" s="1"/>
  <c r="IRN52" i="3" s="1"/>
  <c r="IRO52" i="3" s="1"/>
  <c r="IRP52" i="3" s="1"/>
  <c r="IRQ52" i="3" s="1"/>
  <c r="IRR52" i="3"/>
  <c r="IQR52" i="3"/>
  <c r="IQS52" i="3" s="1"/>
  <c r="IQT52" i="3" s="1"/>
  <c r="IQU52" i="3" s="1"/>
  <c r="IQV52" i="3" s="1"/>
  <c r="IQW52" i="3" s="1"/>
  <c r="IQX52" i="3" s="1"/>
  <c r="IQY52" i="3" s="1"/>
  <c r="IQZ52" i="3" s="1"/>
  <c r="IRA52" i="3" s="1"/>
  <c r="IRB52" i="3"/>
  <c r="IQB52" i="3"/>
  <c r="IQC52" i="3" s="1"/>
  <c r="IQD52" i="3" s="1"/>
  <c r="IQE52" i="3" s="1"/>
  <c r="IQF52" i="3" s="1"/>
  <c r="IQG52" i="3" s="1"/>
  <c r="IQH52" i="3" s="1"/>
  <c r="IQI52" i="3" s="1"/>
  <c r="IQJ52" i="3" s="1"/>
  <c r="IQK52" i="3" s="1"/>
  <c r="IQL52" i="3"/>
  <c r="IPL52" i="3"/>
  <c r="IPM52" i="3" s="1"/>
  <c r="IPN52" i="3" s="1"/>
  <c r="IPO52" i="3" s="1"/>
  <c r="IPP52" i="3" s="1"/>
  <c r="IPQ52" i="3" s="1"/>
  <c r="IPR52" i="3" s="1"/>
  <c r="IPS52" i="3" s="1"/>
  <c r="IPT52" i="3" s="1"/>
  <c r="IPU52" i="3" s="1"/>
  <c r="IPV52" i="3"/>
  <c r="IOV52" i="3"/>
  <c r="IOW52" i="3" s="1"/>
  <c r="IOX52" i="3" s="1"/>
  <c r="IOY52" i="3" s="1"/>
  <c r="IOZ52" i="3" s="1"/>
  <c r="IPA52" i="3" s="1"/>
  <c r="IPB52" i="3" s="1"/>
  <c r="IPC52" i="3" s="1"/>
  <c r="IPD52" i="3" s="1"/>
  <c r="IPE52" i="3" s="1"/>
  <c r="IPF52" i="3"/>
  <c r="IOF52" i="3"/>
  <c r="IOG52" i="3" s="1"/>
  <c r="IOH52" i="3" s="1"/>
  <c r="IOI52" i="3" s="1"/>
  <c r="IOJ52" i="3" s="1"/>
  <c r="IOK52" i="3" s="1"/>
  <c r="IOL52" i="3" s="1"/>
  <c r="IOM52" i="3" s="1"/>
  <c r="ION52" i="3" s="1"/>
  <c r="IOO52" i="3" s="1"/>
  <c r="IOP52" i="3"/>
  <c r="INP52" i="3"/>
  <c r="INQ52" i="3" s="1"/>
  <c r="INR52" i="3" s="1"/>
  <c r="INS52" i="3" s="1"/>
  <c r="INT52" i="3" s="1"/>
  <c r="INU52" i="3" s="1"/>
  <c r="INV52" i="3" s="1"/>
  <c r="INW52" i="3" s="1"/>
  <c r="INX52" i="3" s="1"/>
  <c r="INY52" i="3" s="1"/>
  <c r="INZ52" i="3"/>
  <c r="IMZ52" i="3"/>
  <c r="INA52" i="3" s="1"/>
  <c r="INB52" i="3" s="1"/>
  <c r="INC52" i="3" s="1"/>
  <c r="IND52" i="3" s="1"/>
  <c r="INE52" i="3" s="1"/>
  <c r="INF52" i="3" s="1"/>
  <c r="ING52" i="3" s="1"/>
  <c r="INH52" i="3" s="1"/>
  <c r="INI52" i="3" s="1"/>
  <c r="INJ52" i="3"/>
  <c r="IMJ52" i="3"/>
  <c r="IMK52" i="3" s="1"/>
  <c r="IML52" i="3" s="1"/>
  <c r="IMM52" i="3" s="1"/>
  <c r="IMN52" i="3" s="1"/>
  <c r="IMO52" i="3" s="1"/>
  <c r="IMP52" i="3" s="1"/>
  <c r="IMQ52" i="3" s="1"/>
  <c r="IMR52" i="3" s="1"/>
  <c r="IMS52" i="3" s="1"/>
  <c r="IMT52" i="3"/>
  <c r="ILT52" i="3"/>
  <c r="ILU52" i="3" s="1"/>
  <c r="ILV52" i="3" s="1"/>
  <c r="ILW52" i="3" s="1"/>
  <c r="ILX52" i="3" s="1"/>
  <c r="ILY52" i="3" s="1"/>
  <c r="ILZ52" i="3" s="1"/>
  <c r="IMA52" i="3" s="1"/>
  <c r="IMB52" i="3" s="1"/>
  <c r="IMC52" i="3" s="1"/>
  <c r="IMD52" i="3"/>
  <c r="ILD52" i="3"/>
  <c r="ILE52" i="3" s="1"/>
  <c r="ILF52" i="3" s="1"/>
  <c r="ILG52" i="3" s="1"/>
  <c r="ILH52" i="3" s="1"/>
  <c r="ILI52" i="3" s="1"/>
  <c r="ILJ52" i="3" s="1"/>
  <c r="ILK52" i="3" s="1"/>
  <c r="ILL52" i="3" s="1"/>
  <c r="ILM52" i="3" s="1"/>
  <c r="ILN52" i="3"/>
  <c r="IKN52" i="3"/>
  <c r="IKO52" i="3" s="1"/>
  <c r="IKP52" i="3" s="1"/>
  <c r="IKQ52" i="3" s="1"/>
  <c r="IKR52" i="3" s="1"/>
  <c r="IKS52" i="3" s="1"/>
  <c r="IKT52" i="3" s="1"/>
  <c r="IKU52" i="3" s="1"/>
  <c r="IKV52" i="3" s="1"/>
  <c r="IKW52" i="3" s="1"/>
  <c r="IKX52" i="3"/>
  <c r="IJX52" i="3"/>
  <c r="IJY52" i="3" s="1"/>
  <c r="IJZ52" i="3" s="1"/>
  <c r="IKA52" i="3" s="1"/>
  <c r="IKB52" i="3" s="1"/>
  <c r="IKC52" i="3" s="1"/>
  <c r="IKD52" i="3" s="1"/>
  <c r="IKE52" i="3" s="1"/>
  <c r="IKF52" i="3" s="1"/>
  <c r="IKG52" i="3" s="1"/>
  <c r="IKH52" i="3"/>
  <c r="IJH52" i="3"/>
  <c r="IJI52" i="3" s="1"/>
  <c r="IJJ52" i="3" s="1"/>
  <c r="IJK52" i="3" s="1"/>
  <c r="IJL52" i="3" s="1"/>
  <c r="IJM52" i="3" s="1"/>
  <c r="IJN52" i="3" s="1"/>
  <c r="IJO52" i="3" s="1"/>
  <c r="IJP52" i="3" s="1"/>
  <c r="IJQ52" i="3" s="1"/>
  <c r="IJR52" i="3"/>
  <c r="IIR52" i="3"/>
  <c r="IIS52" i="3" s="1"/>
  <c r="IIT52" i="3" s="1"/>
  <c r="IIU52" i="3" s="1"/>
  <c r="IIV52" i="3" s="1"/>
  <c r="IIW52" i="3" s="1"/>
  <c r="IIX52" i="3" s="1"/>
  <c r="IIY52" i="3" s="1"/>
  <c r="IIZ52" i="3" s="1"/>
  <c r="IJA52" i="3" s="1"/>
  <c r="IJB52" i="3"/>
  <c r="IIB52" i="3"/>
  <c r="IIC52" i="3" s="1"/>
  <c r="IID52" i="3" s="1"/>
  <c r="IIE52" i="3" s="1"/>
  <c r="IIF52" i="3" s="1"/>
  <c r="IIG52" i="3" s="1"/>
  <c r="IIH52" i="3" s="1"/>
  <c r="III52" i="3" s="1"/>
  <c r="IIJ52" i="3" s="1"/>
  <c r="IIK52" i="3" s="1"/>
  <c r="IIL52" i="3"/>
  <c r="IHL52" i="3"/>
  <c r="IHM52" i="3" s="1"/>
  <c r="IHN52" i="3" s="1"/>
  <c r="IHO52" i="3" s="1"/>
  <c r="IHP52" i="3" s="1"/>
  <c r="IHQ52" i="3" s="1"/>
  <c r="IHR52" i="3" s="1"/>
  <c r="IHS52" i="3" s="1"/>
  <c r="IHT52" i="3" s="1"/>
  <c r="IHU52" i="3" s="1"/>
  <c r="IHV52" i="3"/>
  <c r="IGV52" i="3"/>
  <c r="IGW52" i="3" s="1"/>
  <c r="IGX52" i="3" s="1"/>
  <c r="IGY52" i="3" s="1"/>
  <c r="IGZ52" i="3" s="1"/>
  <c r="IHA52" i="3" s="1"/>
  <c r="IHB52" i="3" s="1"/>
  <c r="IHC52" i="3" s="1"/>
  <c r="IHD52" i="3" s="1"/>
  <c r="IHE52" i="3" s="1"/>
  <c r="IHF52" i="3"/>
  <c r="IGF52" i="3"/>
  <c r="IGG52" i="3" s="1"/>
  <c r="IGH52" i="3" s="1"/>
  <c r="IGI52" i="3" s="1"/>
  <c r="IGJ52" i="3" s="1"/>
  <c r="IGK52" i="3" s="1"/>
  <c r="IGL52" i="3" s="1"/>
  <c r="IGM52" i="3" s="1"/>
  <c r="IGN52" i="3" s="1"/>
  <c r="IGO52" i="3" s="1"/>
  <c r="IGP52" i="3"/>
  <c r="IFP52" i="3"/>
  <c r="IFQ52" i="3" s="1"/>
  <c r="IFR52" i="3" s="1"/>
  <c r="IFS52" i="3" s="1"/>
  <c r="IFT52" i="3" s="1"/>
  <c r="IFU52" i="3" s="1"/>
  <c r="IFV52" i="3" s="1"/>
  <c r="IFW52" i="3" s="1"/>
  <c r="IFX52" i="3" s="1"/>
  <c r="IFY52" i="3" s="1"/>
  <c r="IFZ52" i="3"/>
  <c r="IEZ52" i="3"/>
  <c r="IFA52" i="3" s="1"/>
  <c r="IFB52" i="3" s="1"/>
  <c r="IFC52" i="3" s="1"/>
  <c r="IFD52" i="3" s="1"/>
  <c r="IFE52" i="3" s="1"/>
  <c r="IFF52" i="3" s="1"/>
  <c r="IFG52" i="3" s="1"/>
  <c r="IFH52" i="3" s="1"/>
  <c r="IFI52" i="3" s="1"/>
  <c r="IFJ52" i="3"/>
  <c r="IEJ52" i="3"/>
  <c r="IEK52" i="3" s="1"/>
  <c r="IEL52" i="3" s="1"/>
  <c r="IEM52" i="3" s="1"/>
  <c r="IEN52" i="3" s="1"/>
  <c r="IEO52" i="3" s="1"/>
  <c r="IEP52" i="3" s="1"/>
  <c r="IEQ52" i="3" s="1"/>
  <c r="IER52" i="3" s="1"/>
  <c r="IES52" i="3" s="1"/>
  <c r="IET52" i="3"/>
  <c r="IDT52" i="3"/>
  <c r="IDU52" i="3" s="1"/>
  <c r="IDV52" i="3" s="1"/>
  <c r="IDW52" i="3" s="1"/>
  <c r="IDX52" i="3" s="1"/>
  <c r="IDY52" i="3" s="1"/>
  <c r="IDZ52" i="3" s="1"/>
  <c r="IEA52" i="3" s="1"/>
  <c r="IEB52" i="3" s="1"/>
  <c r="IEC52" i="3" s="1"/>
  <c r="IED52" i="3"/>
  <c r="IDD52" i="3"/>
  <c r="IDE52" i="3" s="1"/>
  <c r="IDF52" i="3" s="1"/>
  <c r="IDG52" i="3" s="1"/>
  <c r="IDH52" i="3" s="1"/>
  <c r="IDI52" i="3" s="1"/>
  <c r="IDJ52" i="3" s="1"/>
  <c r="IDK52" i="3" s="1"/>
  <c r="IDL52" i="3" s="1"/>
  <c r="IDM52" i="3" s="1"/>
  <c r="IDN52" i="3"/>
  <c r="ICN52" i="3"/>
  <c r="ICO52" i="3" s="1"/>
  <c r="ICP52" i="3" s="1"/>
  <c r="ICQ52" i="3" s="1"/>
  <c r="ICR52" i="3" s="1"/>
  <c r="ICS52" i="3" s="1"/>
  <c r="ICT52" i="3" s="1"/>
  <c r="ICU52" i="3" s="1"/>
  <c r="ICV52" i="3" s="1"/>
  <c r="ICW52" i="3" s="1"/>
  <c r="ICX52" i="3"/>
  <c r="IBX52" i="3"/>
  <c r="IBY52" i="3" s="1"/>
  <c r="IBZ52" i="3" s="1"/>
  <c r="ICA52" i="3" s="1"/>
  <c r="ICB52" i="3" s="1"/>
  <c r="ICC52" i="3" s="1"/>
  <c r="ICD52" i="3" s="1"/>
  <c r="ICE52" i="3" s="1"/>
  <c r="ICF52" i="3" s="1"/>
  <c r="ICG52" i="3" s="1"/>
  <c r="ICH52" i="3"/>
  <c r="IBH52" i="3"/>
  <c r="IBI52" i="3" s="1"/>
  <c r="IBJ52" i="3" s="1"/>
  <c r="IBK52" i="3" s="1"/>
  <c r="IBL52" i="3" s="1"/>
  <c r="IBM52" i="3" s="1"/>
  <c r="IBN52" i="3" s="1"/>
  <c r="IBO52" i="3" s="1"/>
  <c r="IBP52" i="3" s="1"/>
  <c r="IBQ52" i="3" s="1"/>
  <c r="IBR52" i="3"/>
  <c r="IAR52" i="3"/>
  <c r="IAS52" i="3" s="1"/>
  <c r="IAT52" i="3" s="1"/>
  <c r="IAU52" i="3" s="1"/>
  <c r="IAV52" i="3" s="1"/>
  <c r="IAW52" i="3" s="1"/>
  <c r="IAX52" i="3" s="1"/>
  <c r="IAY52" i="3" s="1"/>
  <c r="IAZ52" i="3" s="1"/>
  <c r="IBA52" i="3" s="1"/>
  <c r="IBB52" i="3"/>
  <c r="IAB52" i="3"/>
  <c r="IAC52" i="3" s="1"/>
  <c r="IAD52" i="3" s="1"/>
  <c r="IAE52" i="3" s="1"/>
  <c r="IAF52" i="3" s="1"/>
  <c r="IAG52" i="3" s="1"/>
  <c r="IAH52" i="3" s="1"/>
  <c r="IAI52" i="3" s="1"/>
  <c r="IAJ52" i="3" s="1"/>
  <c r="IAK52" i="3" s="1"/>
  <c r="IAL52" i="3"/>
  <c r="HZL52" i="3"/>
  <c r="HZM52" i="3" s="1"/>
  <c r="HZN52" i="3" s="1"/>
  <c r="HZO52" i="3" s="1"/>
  <c r="HZP52" i="3" s="1"/>
  <c r="HZQ52" i="3" s="1"/>
  <c r="HZR52" i="3" s="1"/>
  <c r="HZS52" i="3" s="1"/>
  <c r="HZT52" i="3" s="1"/>
  <c r="HZU52" i="3" s="1"/>
  <c r="HZV52" i="3"/>
  <c r="HYV52" i="3"/>
  <c r="HYW52" i="3" s="1"/>
  <c r="HYX52" i="3" s="1"/>
  <c r="HYY52" i="3" s="1"/>
  <c r="HYZ52" i="3" s="1"/>
  <c r="HZA52" i="3" s="1"/>
  <c r="HZB52" i="3" s="1"/>
  <c r="HZC52" i="3" s="1"/>
  <c r="HZD52" i="3" s="1"/>
  <c r="HZE52" i="3" s="1"/>
  <c r="HZF52" i="3"/>
  <c r="HYF52" i="3"/>
  <c r="HYG52" i="3" s="1"/>
  <c r="HYH52" i="3" s="1"/>
  <c r="HYI52" i="3" s="1"/>
  <c r="HYJ52" i="3" s="1"/>
  <c r="HYK52" i="3" s="1"/>
  <c r="HYL52" i="3" s="1"/>
  <c r="HYM52" i="3" s="1"/>
  <c r="HYN52" i="3" s="1"/>
  <c r="HYO52" i="3" s="1"/>
  <c r="HYP52" i="3"/>
  <c r="HXP52" i="3"/>
  <c r="HXQ52" i="3" s="1"/>
  <c r="HXR52" i="3" s="1"/>
  <c r="HXS52" i="3" s="1"/>
  <c r="HXT52" i="3" s="1"/>
  <c r="HXU52" i="3" s="1"/>
  <c r="HXV52" i="3" s="1"/>
  <c r="HXW52" i="3" s="1"/>
  <c r="HXX52" i="3" s="1"/>
  <c r="HXY52" i="3" s="1"/>
  <c r="HXZ52" i="3"/>
  <c r="HWZ52" i="3"/>
  <c r="HXA52" i="3" s="1"/>
  <c r="HXB52" i="3" s="1"/>
  <c r="HXC52" i="3" s="1"/>
  <c r="HXD52" i="3" s="1"/>
  <c r="HXE52" i="3" s="1"/>
  <c r="HXF52" i="3" s="1"/>
  <c r="HXG52" i="3" s="1"/>
  <c r="HXH52" i="3" s="1"/>
  <c r="HXI52" i="3" s="1"/>
  <c r="HXJ52" i="3"/>
  <c r="HWJ52" i="3"/>
  <c r="HWK52" i="3" s="1"/>
  <c r="HWL52" i="3" s="1"/>
  <c r="HWM52" i="3" s="1"/>
  <c r="HWN52" i="3" s="1"/>
  <c r="HWO52" i="3" s="1"/>
  <c r="HWP52" i="3" s="1"/>
  <c r="HWQ52" i="3" s="1"/>
  <c r="HWR52" i="3" s="1"/>
  <c r="HWS52" i="3" s="1"/>
  <c r="HWT52" i="3"/>
  <c r="HVT52" i="3"/>
  <c r="HVU52" i="3" s="1"/>
  <c r="HVV52" i="3" s="1"/>
  <c r="HVW52" i="3" s="1"/>
  <c r="HVX52" i="3" s="1"/>
  <c r="HVY52" i="3" s="1"/>
  <c r="HVZ52" i="3" s="1"/>
  <c r="HWA52" i="3" s="1"/>
  <c r="HWB52" i="3" s="1"/>
  <c r="HWC52" i="3" s="1"/>
  <c r="HWD52" i="3"/>
  <c r="HVD52" i="3"/>
  <c r="HVE52" i="3" s="1"/>
  <c r="HVF52" i="3" s="1"/>
  <c r="HVG52" i="3" s="1"/>
  <c r="HVH52" i="3" s="1"/>
  <c r="HVI52" i="3" s="1"/>
  <c r="HVJ52" i="3" s="1"/>
  <c r="HVK52" i="3" s="1"/>
  <c r="HVL52" i="3" s="1"/>
  <c r="HVM52" i="3" s="1"/>
  <c r="HVN52" i="3"/>
  <c r="HUN52" i="3"/>
  <c r="HUO52" i="3" s="1"/>
  <c r="HUP52" i="3" s="1"/>
  <c r="HUQ52" i="3" s="1"/>
  <c r="HUR52" i="3" s="1"/>
  <c r="HUS52" i="3" s="1"/>
  <c r="HUT52" i="3" s="1"/>
  <c r="HUU52" i="3" s="1"/>
  <c r="HUV52" i="3" s="1"/>
  <c r="HUW52" i="3" s="1"/>
  <c r="HUX52" i="3"/>
  <c r="HTX52" i="3"/>
  <c r="HTY52" i="3" s="1"/>
  <c r="HTZ52" i="3" s="1"/>
  <c r="HUA52" i="3" s="1"/>
  <c r="HUB52" i="3" s="1"/>
  <c r="HUC52" i="3" s="1"/>
  <c r="HUD52" i="3" s="1"/>
  <c r="HUE52" i="3" s="1"/>
  <c r="HUF52" i="3" s="1"/>
  <c r="HUG52" i="3" s="1"/>
  <c r="HUH52" i="3"/>
  <c r="HTH52" i="3"/>
  <c r="HTI52" i="3" s="1"/>
  <c r="HTJ52" i="3" s="1"/>
  <c r="HTK52" i="3" s="1"/>
  <c r="HTL52" i="3" s="1"/>
  <c r="HTM52" i="3" s="1"/>
  <c r="HTN52" i="3" s="1"/>
  <c r="HTO52" i="3" s="1"/>
  <c r="HTP52" i="3" s="1"/>
  <c r="HTQ52" i="3" s="1"/>
  <c r="HTR52" i="3"/>
  <c r="HSR52" i="3"/>
  <c r="HSS52" i="3" s="1"/>
  <c r="HST52" i="3" s="1"/>
  <c r="HSU52" i="3" s="1"/>
  <c r="HSV52" i="3" s="1"/>
  <c r="HSW52" i="3" s="1"/>
  <c r="HSX52" i="3" s="1"/>
  <c r="HSY52" i="3" s="1"/>
  <c r="HSZ52" i="3" s="1"/>
  <c r="HTA52" i="3" s="1"/>
  <c r="HTB52" i="3"/>
  <c r="HSB52" i="3"/>
  <c r="HSC52" i="3" s="1"/>
  <c r="HSD52" i="3" s="1"/>
  <c r="HSE52" i="3" s="1"/>
  <c r="HSF52" i="3" s="1"/>
  <c r="HSG52" i="3" s="1"/>
  <c r="HSH52" i="3" s="1"/>
  <c r="HSI52" i="3" s="1"/>
  <c r="HSJ52" i="3" s="1"/>
  <c r="HSK52" i="3" s="1"/>
  <c r="HSL52" i="3"/>
  <c r="HRL52" i="3"/>
  <c r="HRM52" i="3" s="1"/>
  <c r="HRN52" i="3" s="1"/>
  <c r="HRO52" i="3" s="1"/>
  <c r="HRP52" i="3" s="1"/>
  <c r="HRQ52" i="3" s="1"/>
  <c r="HRR52" i="3" s="1"/>
  <c r="HRS52" i="3" s="1"/>
  <c r="HRT52" i="3" s="1"/>
  <c r="HRU52" i="3" s="1"/>
  <c r="HRV52" i="3"/>
  <c r="HQV52" i="3"/>
  <c r="HQW52" i="3" s="1"/>
  <c r="HQX52" i="3" s="1"/>
  <c r="HQY52" i="3" s="1"/>
  <c r="HQZ52" i="3" s="1"/>
  <c r="HRA52" i="3" s="1"/>
  <c r="HRB52" i="3" s="1"/>
  <c r="HRC52" i="3" s="1"/>
  <c r="HRD52" i="3" s="1"/>
  <c r="HRE52" i="3" s="1"/>
  <c r="HRF52" i="3"/>
  <c r="HQF52" i="3"/>
  <c r="HQG52" i="3" s="1"/>
  <c r="HQH52" i="3" s="1"/>
  <c r="HQI52" i="3" s="1"/>
  <c r="HQJ52" i="3" s="1"/>
  <c r="HQK52" i="3" s="1"/>
  <c r="HQL52" i="3" s="1"/>
  <c r="HQM52" i="3" s="1"/>
  <c r="HQN52" i="3" s="1"/>
  <c r="HQO52" i="3" s="1"/>
  <c r="HQP52" i="3"/>
  <c r="HPP52" i="3"/>
  <c r="HPQ52" i="3" s="1"/>
  <c r="HPR52" i="3" s="1"/>
  <c r="HPS52" i="3" s="1"/>
  <c r="HPT52" i="3" s="1"/>
  <c r="HPU52" i="3" s="1"/>
  <c r="HPV52" i="3" s="1"/>
  <c r="HPW52" i="3" s="1"/>
  <c r="HPX52" i="3" s="1"/>
  <c r="HPY52" i="3" s="1"/>
  <c r="HPZ52" i="3"/>
  <c r="HOZ52" i="3"/>
  <c r="HPA52" i="3" s="1"/>
  <c r="HPB52" i="3" s="1"/>
  <c r="HPC52" i="3" s="1"/>
  <c r="HPD52" i="3" s="1"/>
  <c r="HPE52" i="3" s="1"/>
  <c r="HPF52" i="3" s="1"/>
  <c r="HPG52" i="3" s="1"/>
  <c r="HPH52" i="3" s="1"/>
  <c r="HPI52" i="3" s="1"/>
  <c r="HPJ52" i="3"/>
  <c r="HOJ52" i="3"/>
  <c r="HOK52" i="3" s="1"/>
  <c r="HOL52" i="3" s="1"/>
  <c r="HOM52" i="3" s="1"/>
  <c r="HON52" i="3" s="1"/>
  <c r="HOO52" i="3" s="1"/>
  <c r="HOP52" i="3" s="1"/>
  <c r="HOQ52" i="3" s="1"/>
  <c r="HOR52" i="3" s="1"/>
  <c r="HOS52" i="3" s="1"/>
  <c r="HOT52" i="3"/>
  <c r="HNT52" i="3"/>
  <c r="HNU52" i="3" s="1"/>
  <c r="HNV52" i="3" s="1"/>
  <c r="HNW52" i="3" s="1"/>
  <c r="HNX52" i="3" s="1"/>
  <c r="HNY52" i="3" s="1"/>
  <c r="HNZ52" i="3" s="1"/>
  <c r="HOA52" i="3" s="1"/>
  <c r="HOB52" i="3" s="1"/>
  <c r="HOC52" i="3" s="1"/>
  <c r="HOD52" i="3"/>
  <c r="HND52" i="3"/>
  <c r="HNE52" i="3" s="1"/>
  <c r="HNF52" i="3" s="1"/>
  <c r="HNG52" i="3" s="1"/>
  <c r="HNH52" i="3" s="1"/>
  <c r="HNI52" i="3" s="1"/>
  <c r="HNJ52" i="3" s="1"/>
  <c r="HNK52" i="3" s="1"/>
  <c r="HNL52" i="3" s="1"/>
  <c r="HNM52" i="3" s="1"/>
  <c r="HNN52" i="3"/>
  <c r="HMN52" i="3"/>
  <c r="HMO52" i="3" s="1"/>
  <c r="HMP52" i="3" s="1"/>
  <c r="HMQ52" i="3" s="1"/>
  <c r="HMR52" i="3" s="1"/>
  <c r="HMS52" i="3" s="1"/>
  <c r="HMT52" i="3" s="1"/>
  <c r="HMU52" i="3" s="1"/>
  <c r="HMV52" i="3" s="1"/>
  <c r="HMW52" i="3" s="1"/>
  <c r="HMX52" i="3"/>
  <c r="HLX52" i="3"/>
  <c r="HLY52" i="3" s="1"/>
  <c r="HLZ52" i="3" s="1"/>
  <c r="HMA52" i="3" s="1"/>
  <c r="HMB52" i="3" s="1"/>
  <c r="HMC52" i="3" s="1"/>
  <c r="HMD52" i="3" s="1"/>
  <c r="HME52" i="3" s="1"/>
  <c r="HMF52" i="3" s="1"/>
  <c r="HMG52" i="3" s="1"/>
  <c r="HMH52" i="3"/>
  <c r="HLH52" i="3"/>
  <c r="HLI52" i="3" s="1"/>
  <c r="HLJ52" i="3" s="1"/>
  <c r="HLK52" i="3" s="1"/>
  <c r="HLL52" i="3" s="1"/>
  <c r="HLM52" i="3" s="1"/>
  <c r="HLN52" i="3" s="1"/>
  <c r="HLO52" i="3" s="1"/>
  <c r="HLP52" i="3" s="1"/>
  <c r="HLQ52" i="3" s="1"/>
  <c r="HLR52" i="3"/>
  <c r="HKR52" i="3"/>
  <c r="HKS52" i="3" s="1"/>
  <c r="HKT52" i="3" s="1"/>
  <c r="HKU52" i="3" s="1"/>
  <c r="HKV52" i="3" s="1"/>
  <c r="HKW52" i="3" s="1"/>
  <c r="HKX52" i="3" s="1"/>
  <c r="HKY52" i="3" s="1"/>
  <c r="HKZ52" i="3" s="1"/>
  <c r="HLA52" i="3" s="1"/>
  <c r="HLB52" i="3"/>
  <c r="HKB52" i="3"/>
  <c r="HKC52" i="3" s="1"/>
  <c r="HKD52" i="3" s="1"/>
  <c r="HKE52" i="3" s="1"/>
  <c r="HKF52" i="3" s="1"/>
  <c r="HKG52" i="3" s="1"/>
  <c r="HKH52" i="3" s="1"/>
  <c r="HKI52" i="3" s="1"/>
  <c r="HKJ52" i="3" s="1"/>
  <c r="HKK52" i="3" s="1"/>
  <c r="HKL52" i="3"/>
  <c r="HJL52" i="3"/>
  <c r="HJM52" i="3" s="1"/>
  <c r="HJN52" i="3" s="1"/>
  <c r="HJO52" i="3" s="1"/>
  <c r="HJP52" i="3" s="1"/>
  <c r="HJQ52" i="3" s="1"/>
  <c r="HJR52" i="3" s="1"/>
  <c r="HJS52" i="3" s="1"/>
  <c r="HJT52" i="3" s="1"/>
  <c r="HJU52" i="3" s="1"/>
  <c r="HJV52" i="3"/>
  <c r="HIV52" i="3"/>
  <c r="HIW52" i="3" s="1"/>
  <c r="HIX52" i="3" s="1"/>
  <c r="HIY52" i="3" s="1"/>
  <c r="HIZ52" i="3" s="1"/>
  <c r="HJA52" i="3" s="1"/>
  <c r="HJB52" i="3" s="1"/>
  <c r="HJC52" i="3" s="1"/>
  <c r="HJD52" i="3" s="1"/>
  <c r="HJE52" i="3" s="1"/>
  <c r="HJF52" i="3"/>
  <c r="HIF52" i="3"/>
  <c r="HIG52" i="3" s="1"/>
  <c r="HIH52" i="3" s="1"/>
  <c r="HII52" i="3" s="1"/>
  <c r="HIJ52" i="3" s="1"/>
  <c r="HIK52" i="3" s="1"/>
  <c r="HIL52" i="3" s="1"/>
  <c r="HIM52" i="3" s="1"/>
  <c r="HIN52" i="3" s="1"/>
  <c r="HIO52" i="3" s="1"/>
  <c r="HIP52" i="3"/>
  <c r="HHP52" i="3"/>
  <c r="HHQ52" i="3" s="1"/>
  <c r="HHR52" i="3" s="1"/>
  <c r="HHS52" i="3" s="1"/>
  <c r="HHT52" i="3" s="1"/>
  <c r="HHU52" i="3" s="1"/>
  <c r="HHV52" i="3" s="1"/>
  <c r="HHW52" i="3" s="1"/>
  <c r="HHX52" i="3" s="1"/>
  <c r="HHY52" i="3" s="1"/>
  <c r="HHZ52" i="3"/>
  <c r="HGZ52" i="3"/>
  <c r="HHA52" i="3" s="1"/>
  <c r="HHB52" i="3" s="1"/>
  <c r="HHC52" i="3" s="1"/>
  <c r="HHD52" i="3" s="1"/>
  <c r="HHE52" i="3" s="1"/>
  <c r="HHF52" i="3" s="1"/>
  <c r="HHG52" i="3" s="1"/>
  <c r="HHH52" i="3" s="1"/>
  <c r="HHI52" i="3" s="1"/>
  <c r="HHJ52" i="3"/>
  <c r="HGJ52" i="3"/>
  <c r="HGK52" i="3" s="1"/>
  <c r="HGL52" i="3" s="1"/>
  <c r="HGM52" i="3" s="1"/>
  <c r="HGN52" i="3" s="1"/>
  <c r="HGO52" i="3" s="1"/>
  <c r="HGP52" i="3" s="1"/>
  <c r="HGQ52" i="3" s="1"/>
  <c r="HGR52" i="3" s="1"/>
  <c r="HGS52" i="3" s="1"/>
  <c r="HGT52" i="3"/>
  <c r="HFT52" i="3"/>
  <c r="HFU52" i="3" s="1"/>
  <c r="HFV52" i="3" s="1"/>
  <c r="HFW52" i="3" s="1"/>
  <c r="HFX52" i="3" s="1"/>
  <c r="HFY52" i="3" s="1"/>
  <c r="HFZ52" i="3" s="1"/>
  <c r="HGA52" i="3" s="1"/>
  <c r="HGB52" i="3" s="1"/>
  <c r="HGC52" i="3" s="1"/>
  <c r="HGD52" i="3"/>
  <c r="HFD52" i="3"/>
  <c r="HFE52" i="3" s="1"/>
  <c r="HFF52" i="3" s="1"/>
  <c r="HFG52" i="3" s="1"/>
  <c r="HFH52" i="3" s="1"/>
  <c r="HFI52" i="3" s="1"/>
  <c r="HFJ52" i="3" s="1"/>
  <c r="HFK52" i="3" s="1"/>
  <c r="HFL52" i="3" s="1"/>
  <c r="HFM52" i="3" s="1"/>
  <c r="HFN52" i="3"/>
  <c r="HEN52" i="3"/>
  <c r="HEO52" i="3" s="1"/>
  <c r="HEP52" i="3" s="1"/>
  <c r="HEQ52" i="3" s="1"/>
  <c r="HER52" i="3" s="1"/>
  <c r="HES52" i="3" s="1"/>
  <c r="HET52" i="3" s="1"/>
  <c r="HEU52" i="3" s="1"/>
  <c r="HEV52" i="3" s="1"/>
  <c r="HEW52" i="3" s="1"/>
  <c r="HEX52" i="3"/>
  <c r="HDX52" i="3"/>
  <c r="HDY52" i="3" s="1"/>
  <c r="HDZ52" i="3" s="1"/>
  <c r="HEA52" i="3" s="1"/>
  <c r="HEB52" i="3" s="1"/>
  <c r="HEC52" i="3" s="1"/>
  <c r="HED52" i="3" s="1"/>
  <c r="HEE52" i="3" s="1"/>
  <c r="HEF52" i="3" s="1"/>
  <c r="HEG52" i="3" s="1"/>
  <c r="HEH52" i="3"/>
  <c r="HDH52" i="3"/>
  <c r="HDI52" i="3" s="1"/>
  <c r="HDJ52" i="3" s="1"/>
  <c r="HDK52" i="3" s="1"/>
  <c r="HDL52" i="3" s="1"/>
  <c r="HDM52" i="3" s="1"/>
  <c r="HDN52" i="3" s="1"/>
  <c r="HDO52" i="3" s="1"/>
  <c r="HDP52" i="3" s="1"/>
  <c r="HDQ52" i="3" s="1"/>
  <c r="HDR52" i="3"/>
  <c r="HCR52" i="3"/>
  <c r="HCS52" i="3" s="1"/>
  <c r="HCT52" i="3" s="1"/>
  <c r="HCU52" i="3" s="1"/>
  <c r="HCV52" i="3" s="1"/>
  <c r="HCW52" i="3" s="1"/>
  <c r="HCX52" i="3" s="1"/>
  <c r="HCY52" i="3" s="1"/>
  <c r="HCZ52" i="3" s="1"/>
  <c r="HDA52" i="3" s="1"/>
  <c r="HDB52" i="3"/>
  <c r="HCB52" i="3"/>
  <c r="HCC52" i="3" s="1"/>
  <c r="HCD52" i="3" s="1"/>
  <c r="HCE52" i="3" s="1"/>
  <c r="HCF52" i="3" s="1"/>
  <c r="HCG52" i="3" s="1"/>
  <c r="HCH52" i="3" s="1"/>
  <c r="HCI52" i="3" s="1"/>
  <c r="HCJ52" i="3" s="1"/>
  <c r="HCK52" i="3" s="1"/>
  <c r="HCL52" i="3"/>
  <c r="HBL52" i="3"/>
  <c r="HBM52" i="3" s="1"/>
  <c r="HBN52" i="3" s="1"/>
  <c r="HBO52" i="3" s="1"/>
  <c r="HBP52" i="3" s="1"/>
  <c r="HBQ52" i="3" s="1"/>
  <c r="HBR52" i="3" s="1"/>
  <c r="HBS52" i="3" s="1"/>
  <c r="HBT52" i="3" s="1"/>
  <c r="HBU52" i="3" s="1"/>
  <c r="HBV52" i="3"/>
  <c r="HAV52" i="3"/>
  <c r="HAW52" i="3" s="1"/>
  <c r="HAX52" i="3" s="1"/>
  <c r="HAY52" i="3" s="1"/>
  <c r="HAZ52" i="3" s="1"/>
  <c r="HBA52" i="3" s="1"/>
  <c r="HBB52" i="3" s="1"/>
  <c r="HBC52" i="3" s="1"/>
  <c r="HBD52" i="3" s="1"/>
  <c r="HBE52" i="3" s="1"/>
  <c r="HBF52" i="3"/>
  <c r="HAF52" i="3"/>
  <c r="HAG52" i="3" s="1"/>
  <c r="HAH52" i="3" s="1"/>
  <c r="HAI52" i="3" s="1"/>
  <c r="HAJ52" i="3" s="1"/>
  <c r="HAK52" i="3" s="1"/>
  <c r="HAL52" i="3" s="1"/>
  <c r="HAM52" i="3" s="1"/>
  <c r="HAN52" i="3" s="1"/>
  <c r="HAO52" i="3" s="1"/>
  <c r="HAP52" i="3"/>
  <c r="GZP52" i="3"/>
  <c r="GZQ52" i="3" s="1"/>
  <c r="GZR52" i="3" s="1"/>
  <c r="GZS52" i="3" s="1"/>
  <c r="GZT52" i="3" s="1"/>
  <c r="GZU52" i="3" s="1"/>
  <c r="GZV52" i="3" s="1"/>
  <c r="GZW52" i="3" s="1"/>
  <c r="GZX52" i="3" s="1"/>
  <c r="GZY52" i="3" s="1"/>
  <c r="GZZ52" i="3"/>
  <c r="GYZ52" i="3"/>
  <c r="GZA52" i="3" s="1"/>
  <c r="GZB52" i="3" s="1"/>
  <c r="GZC52" i="3" s="1"/>
  <c r="GZD52" i="3" s="1"/>
  <c r="GZE52" i="3" s="1"/>
  <c r="GZF52" i="3" s="1"/>
  <c r="GZG52" i="3" s="1"/>
  <c r="GZH52" i="3" s="1"/>
  <c r="GZI52" i="3" s="1"/>
  <c r="GZJ52" i="3"/>
  <c r="GYJ52" i="3"/>
  <c r="GYK52" i="3" s="1"/>
  <c r="GYL52" i="3" s="1"/>
  <c r="GYM52" i="3" s="1"/>
  <c r="GYN52" i="3" s="1"/>
  <c r="GYO52" i="3" s="1"/>
  <c r="GYP52" i="3" s="1"/>
  <c r="GYQ52" i="3" s="1"/>
  <c r="GYR52" i="3" s="1"/>
  <c r="GYS52" i="3" s="1"/>
  <c r="GYT52" i="3"/>
  <c r="GXT52" i="3"/>
  <c r="GXU52" i="3" s="1"/>
  <c r="GXV52" i="3" s="1"/>
  <c r="GXW52" i="3" s="1"/>
  <c r="GXX52" i="3" s="1"/>
  <c r="GXY52" i="3" s="1"/>
  <c r="GXZ52" i="3" s="1"/>
  <c r="GYA52" i="3" s="1"/>
  <c r="GYB52" i="3" s="1"/>
  <c r="GYC52" i="3" s="1"/>
  <c r="GYD52" i="3"/>
  <c r="GXD52" i="3"/>
  <c r="GXE52" i="3" s="1"/>
  <c r="GXF52" i="3" s="1"/>
  <c r="GXG52" i="3" s="1"/>
  <c r="GXH52" i="3" s="1"/>
  <c r="GXI52" i="3" s="1"/>
  <c r="GXJ52" i="3" s="1"/>
  <c r="GXK52" i="3" s="1"/>
  <c r="GXL52" i="3" s="1"/>
  <c r="GXM52" i="3" s="1"/>
  <c r="GXN52" i="3"/>
  <c r="GWN52" i="3"/>
  <c r="GWO52" i="3" s="1"/>
  <c r="GWP52" i="3" s="1"/>
  <c r="GWQ52" i="3" s="1"/>
  <c r="GWR52" i="3" s="1"/>
  <c r="GWS52" i="3" s="1"/>
  <c r="GWT52" i="3" s="1"/>
  <c r="GWU52" i="3" s="1"/>
  <c r="GWV52" i="3" s="1"/>
  <c r="GWW52" i="3" s="1"/>
  <c r="GWX52" i="3"/>
  <c r="GVX52" i="3"/>
  <c r="GVY52" i="3" s="1"/>
  <c r="GVZ52" i="3" s="1"/>
  <c r="GWA52" i="3" s="1"/>
  <c r="GWB52" i="3" s="1"/>
  <c r="GWC52" i="3" s="1"/>
  <c r="GWD52" i="3" s="1"/>
  <c r="GWE52" i="3" s="1"/>
  <c r="GWF52" i="3" s="1"/>
  <c r="GWG52" i="3" s="1"/>
  <c r="GWH52" i="3"/>
  <c r="GVH52" i="3"/>
  <c r="GVI52" i="3" s="1"/>
  <c r="GVJ52" i="3" s="1"/>
  <c r="GVK52" i="3" s="1"/>
  <c r="GVL52" i="3" s="1"/>
  <c r="GVM52" i="3" s="1"/>
  <c r="GVN52" i="3" s="1"/>
  <c r="GVO52" i="3" s="1"/>
  <c r="GVP52" i="3" s="1"/>
  <c r="GVQ52" i="3" s="1"/>
  <c r="GVR52" i="3"/>
  <c r="GUR52" i="3"/>
  <c r="GUS52" i="3" s="1"/>
  <c r="GUT52" i="3" s="1"/>
  <c r="GUU52" i="3" s="1"/>
  <c r="GUV52" i="3" s="1"/>
  <c r="GUW52" i="3" s="1"/>
  <c r="GUX52" i="3" s="1"/>
  <c r="GUY52" i="3" s="1"/>
  <c r="GUZ52" i="3" s="1"/>
  <c r="GVA52" i="3" s="1"/>
  <c r="GVB52" i="3"/>
  <c r="GUB52" i="3"/>
  <c r="GUC52" i="3" s="1"/>
  <c r="GUD52" i="3" s="1"/>
  <c r="GUE52" i="3" s="1"/>
  <c r="GUF52" i="3" s="1"/>
  <c r="GUG52" i="3" s="1"/>
  <c r="GUH52" i="3" s="1"/>
  <c r="GUI52" i="3" s="1"/>
  <c r="GUJ52" i="3" s="1"/>
  <c r="GUK52" i="3" s="1"/>
  <c r="GUL52" i="3"/>
  <c r="GTL52" i="3"/>
  <c r="GTM52" i="3" s="1"/>
  <c r="GTN52" i="3" s="1"/>
  <c r="GTO52" i="3" s="1"/>
  <c r="GTP52" i="3" s="1"/>
  <c r="GTQ52" i="3" s="1"/>
  <c r="GTR52" i="3" s="1"/>
  <c r="GTS52" i="3" s="1"/>
  <c r="GTT52" i="3" s="1"/>
  <c r="GTU52" i="3" s="1"/>
  <c r="GTV52" i="3"/>
  <c r="GSV52" i="3"/>
  <c r="GSW52" i="3" s="1"/>
  <c r="GSX52" i="3" s="1"/>
  <c r="GSY52" i="3" s="1"/>
  <c r="GSZ52" i="3" s="1"/>
  <c r="GTA52" i="3" s="1"/>
  <c r="GTB52" i="3" s="1"/>
  <c r="GTC52" i="3" s="1"/>
  <c r="GTD52" i="3" s="1"/>
  <c r="GTE52" i="3" s="1"/>
  <c r="GTF52" i="3"/>
  <c r="GSF52" i="3"/>
  <c r="GSG52" i="3" s="1"/>
  <c r="GSH52" i="3" s="1"/>
  <c r="GSI52" i="3" s="1"/>
  <c r="GSJ52" i="3" s="1"/>
  <c r="GSK52" i="3" s="1"/>
  <c r="GSL52" i="3" s="1"/>
  <c r="GSM52" i="3" s="1"/>
  <c r="GSN52" i="3" s="1"/>
  <c r="GSO52" i="3" s="1"/>
  <c r="GSP52" i="3"/>
  <c r="GRP52" i="3"/>
  <c r="GRQ52" i="3" s="1"/>
  <c r="GRR52" i="3" s="1"/>
  <c r="GRS52" i="3" s="1"/>
  <c r="GRT52" i="3" s="1"/>
  <c r="GRU52" i="3" s="1"/>
  <c r="GRV52" i="3" s="1"/>
  <c r="GRW52" i="3" s="1"/>
  <c r="GRX52" i="3" s="1"/>
  <c r="GRY52" i="3" s="1"/>
  <c r="GRZ52" i="3"/>
  <c r="GQZ52" i="3"/>
  <c r="GRA52" i="3" s="1"/>
  <c r="GRB52" i="3" s="1"/>
  <c r="GRC52" i="3" s="1"/>
  <c r="GRD52" i="3" s="1"/>
  <c r="GRE52" i="3" s="1"/>
  <c r="GRF52" i="3" s="1"/>
  <c r="GRG52" i="3" s="1"/>
  <c r="GRH52" i="3" s="1"/>
  <c r="GRI52" i="3" s="1"/>
  <c r="GRJ52" i="3"/>
  <c r="GQJ52" i="3"/>
  <c r="GQK52" i="3" s="1"/>
  <c r="GQL52" i="3" s="1"/>
  <c r="GQM52" i="3" s="1"/>
  <c r="GQN52" i="3" s="1"/>
  <c r="GQO52" i="3" s="1"/>
  <c r="GQP52" i="3" s="1"/>
  <c r="GQQ52" i="3" s="1"/>
  <c r="GQR52" i="3" s="1"/>
  <c r="GQS52" i="3" s="1"/>
  <c r="GQT52" i="3"/>
  <c r="GPT52" i="3"/>
  <c r="GPU52" i="3" s="1"/>
  <c r="GPV52" i="3" s="1"/>
  <c r="GPW52" i="3" s="1"/>
  <c r="GPX52" i="3" s="1"/>
  <c r="GPY52" i="3" s="1"/>
  <c r="GPZ52" i="3" s="1"/>
  <c r="GQA52" i="3" s="1"/>
  <c r="GQB52" i="3" s="1"/>
  <c r="GQC52" i="3" s="1"/>
  <c r="GQD52" i="3"/>
  <c r="GPD52" i="3"/>
  <c r="GPE52" i="3" s="1"/>
  <c r="GPF52" i="3" s="1"/>
  <c r="GPG52" i="3" s="1"/>
  <c r="GPH52" i="3" s="1"/>
  <c r="GPI52" i="3" s="1"/>
  <c r="GPJ52" i="3" s="1"/>
  <c r="GPK52" i="3" s="1"/>
  <c r="GPL52" i="3" s="1"/>
  <c r="GPM52" i="3" s="1"/>
  <c r="GPN52" i="3"/>
  <c r="GON52" i="3"/>
  <c r="GOO52" i="3" s="1"/>
  <c r="GOP52" i="3" s="1"/>
  <c r="GOQ52" i="3" s="1"/>
  <c r="GOR52" i="3" s="1"/>
  <c r="GOS52" i="3" s="1"/>
  <c r="GOT52" i="3" s="1"/>
  <c r="GOU52" i="3" s="1"/>
  <c r="GOV52" i="3" s="1"/>
  <c r="GOW52" i="3" s="1"/>
  <c r="GOX52" i="3"/>
  <c r="GNX52" i="3"/>
  <c r="GNY52" i="3" s="1"/>
  <c r="GNZ52" i="3" s="1"/>
  <c r="GOA52" i="3" s="1"/>
  <c r="GOB52" i="3" s="1"/>
  <c r="GOC52" i="3" s="1"/>
  <c r="GOD52" i="3" s="1"/>
  <c r="GOE52" i="3" s="1"/>
  <c r="GOF52" i="3" s="1"/>
  <c r="GOG52" i="3" s="1"/>
  <c r="GOH52" i="3"/>
  <c r="GNH52" i="3"/>
  <c r="GNI52" i="3" s="1"/>
  <c r="GNJ52" i="3" s="1"/>
  <c r="GNK52" i="3" s="1"/>
  <c r="GNL52" i="3" s="1"/>
  <c r="GNM52" i="3" s="1"/>
  <c r="GNN52" i="3" s="1"/>
  <c r="GNO52" i="3" s="1"/>
  <c r="GNP52" i="3" s="1"/>
  <c r="GNQ52" i="3" s="1"/>
  <c r="GNR52" i="3"/>
  <c r="GMR52" i="3"/>
  <c r="GMS52" i="3" s="1"/>
  <c r="GMT52" i="3" s="1"/>
  <c r="GMU52" i="3" s="1"/>
  <c r="GMV52" i="3" s="1"/>
  <c r="GMW52" i="3" s="1"/>
  <c r="GMX52" i="3" s="1"/>
  <c r="GMY52" i="3" s="1"/>
  <c r="GMZ52" i="3" s="1"/>
  <c r="GNA52" i="3" s="1"/>
  <c r="GNB52" i="3"/>
  <c r="GMB52" i="3"/>
  <c r="GMC52" i="3" s="1"/>
  <c r="GMD52" i="3" s="1"/>
  <c r="GME52" i="3" s="1"/>
  <c r="GMF52" i="3" s="1"/>
  <c r="GMG52" i="3" s="1"/>
  <c r="GMH52" i="3" s="1"/>
  <c r="GMI52" i="3" s="1"/>
  <c r="GMJ52" i="3" s="1"/>
  <c r="GMK52" i="3" s="1"/>
  <c r="GML52" i="3"/>
  <c r="GLL52" i="3"/>
  <c r="GLM52" i="3" s="1"/>
  <c r="GLN52" i="3" s="1"/>
  <c r="GLO52" i="3" s="1"/>
  <c r="GLP52" i="3" s="1"/>
  <c r="GLQ52" i="3" s="1"/>
  <c r="GLR52" i="3" s="1"/>
  <c r="GLS52" i="3" s="1"/>
  <c r="GLT52" i="3" s="1"/>
  <c r="GLU52" i="3" s="1"/>
  <c r="GLV52" i="3"/>
  <c r="GKV52" i="3"/>
  <c r="GKW52" i="3" s="1"/>
  <c r="GKX52" i="3" s="1"/>
  <c r="GKY52" i="3" s="1"/>
  <c r="GKZ52" i="3" s="1"/>
  <c r="GLA52" i="3" s="1"/>
  <c r="GLB52" i="3" s="1"/>
  <c r="GLC52" i="3" s="1"/>
  <c r="GLD52" i="3" s="1"/>
  <c r="GLE52" i="3" s="1"/>
  <c r="GLF52" i="3"/>
  <c r="GKF52" i="3"/>
  <c r="GKG52" i="3" s="1"/>
  <c r="GKH52" i="3" s="1"/>
  <c r="GKI52" i="3" s="1"/>
  <c r="GKJ52" i="3" s="1"/>
  <c r="GKK52" i="3" s="1"/>
  <c r="GKL52" i="3" s="1"/>
  <c r="GKM52" i="3" s="1"/>
  <c r="GKN52" i="3" s="1"/>
  <c r="GKO52" i="3" s="1"/>
  <c r="GKP52" i="3"/>
  <c r="GJP52" i="3"/>
  <c r="GJQ52" i="3" s="1"/>
  <c r="GJR52" i="3" s="1"/>
  <c r="GJS52" i="3" s="1"/>
  <c r="GJT52" i="3" s="1"/>
  <c r="GJU52" i="3" s="1"/>
  <c r="GJV52" i="3" s="1"/>
  <c r="GJW52" i="3" s="1"/>
  <c r="GJX52" i="3" s="1"/>
  <c r="GJY52" i="3" s="1"/>
  <c r="GJZ52" i="3"/>
  <c r="GIZ52" i="3"/>
  <c r="GJA52" i="3" s="1"/>
  <c r="GJB52" i="3" s="1"/>
  <c r="GJC52" i="3" s="1"/>
  <c r="GJD52" i="3" s="1"/>
  <c r="GJE52" i="3" s="1"/>
  <c r="GJF52" i="3" s="1"/>
  <c r="GJG52" i="3" s="1"/>
  <c r="GJH52" i="3" s="1"/>
  <c r="GJI52" i="3" s="1"/>
  <c r="GJJ52" i="3"/>
  <c r="GIJ52" i="3"/>
  <c r="GIK52" i="3" s="1"/>
  <c r="GIL52" i="3" s="1"/>
  <c r="GIM52" i="3" s="1"/>
  <c r="GIN52" i="3" s="1"/>
  <c r="GIO52" i="3" s="1"/>
  <c r="GIP52" i="3" s="1"/>
  <c r="GIQ52" i="3" s="1"/>
  <c r="GIR52" i="3" s="1"/>
  <c r="GIS52" i="3" s="1"/>
  <c r="GIT52" i="3"/>
  <c r="GHT52" i="3"/>
  <c r="GHU52" i="3" s="1"/>
  <c r="GHV52" i="3" s="1"/>
  <c r="GHW52" i="3" s="1"/>
  <c r="GHX52" i="3" s="1"/>
  <c r="GHY52" i="3" s="1"/>
  <c r="GHZ52" i="3" s="1"/>
  <c r="GIA52" i="3" s="1"/>
  <c r="GIB52" i="3" s="1"/>
  <c r="GIC52" i="3" s="1"/>
  <c r="GID52" i="3"/>
  <c r="GHD52" i="3"/>
  <c r="GHE52" i="3" s="1"/>
  <c r="GHF52" i="3" s="1"/>
  <c r="GHG52" i="3" s="1"/>
  <c r="GHH52" i="3" s="1"/>
  <c r="GHI52" i="3" s="1"/>
  <c r="GHJ52" i="3" s="1"/>
  <c r="GHK52" i="3" s="1"/>
  <c r="GHL52" i="3" s="1"/>
  <c r="GHM52" i="3" s="1"/>
  <c r="GHN52" i="3"/>
  <c r="GGN52" i="3"/>
  <c r="GGO52" i="3" s="1"/>
  <c r="GGP52" i="3" s="1"/>
  <c r="GGQ52" i="3" s="1"/>
  <c r="GGR52" i="3" s="1"/>
  <c r="GGS52" i="3" s="1"/>
  <c r="GGT52" i="3" s="1"/>
  <c r="GGU52" i="3" s="1"/>
  <c r="GGV52" i="3" s="1"/>
  <c r="GGW52" i="3" s="1"/>
  <c r="GGX52" i="3"/>
  <c r="GFX52" i="3"/>
  <c r="GFY52" i="3" s="1"/>
  <c r="GFZ52" i="3" s="1"/>
  <c r="GGA52" i="3" s="1"/>
  <c r="GGB52" i="3" s="1"/>
  <c r="GGC52" i="3" s="1"/>
  <c r="GGD52" i="3" s="1"/>
  <c r="GGE52" i="3" s="1"/>
  <c r="GGF52" i="3" s="1"/>
  <c r="GGG52" i="3" s="1"/>
  <c r="GGH52" i="3"/>
  <c r="GFH52" i="3"/>
  <c r="GFI52" i="3" s="1"/>
  <c r="GFJ52" i="3" s="1"/>
  <c r="GFK52" i="3" s="1"/>
  <c r="GFL52" i="3" s="1"/>
  <c r="GFM52" i="3" s="1"/>
  <c r="GFN52" i="3" s="1"/>
  <c r="GFO52" i="3" s="1"/>
  <c r="GFP52" i="3" s="1"/>
  <c r="GFQ52" i="3" s="1"/>
  <c r="GFR52" i="3"/>
  <c r="GER52" i="3"/>
  <c r="GES52" i="3" s="1"/>
  <c r="GET52" i="3" s="1"/>
  <c r="GEU52" i="3" s="1"/>
  <c r="GEV52" i="3" s="1"/>
  <c r="GEW52" i="3" s="1"/>
  <c r="GEX52" i="3" s="1"/>
  <c r="GEY52" i="3" s="1"/>
  <c r="GEZ52" i="3" s="1"/>
  <c r="GFA52" i="3" s="1"/>
  <c r="GFB52" i="3"/>
  <c r="GEB52" i="3"/>
  <c r="GEC52" i="3" s="1"/>
  <c r="GED52" i="3" s="1"/>
  <c r="GEE52" i="3" s="1"/>
  <c r="GEF52" i="3" s="1"/>
  <c r="GEG52" i="3" s="1"/>
  <c r="GEH52" i="3" s="1"/>
  <c r="GEI52" i="3" s="1"/>
  <c r="GEJ52" i="3" s="1"/>
  <c r="GEK52" i="3" s="1"/>
  <c r="GEL52" i="3"/>
  <c r="GDL52" i="3"/>
  <c r="GDM52" i="3" s="1"/>
  <c r="GDN52" i="3" s="1"/>
  <c r="GDO52" i="3" s="1"/>
  <c r="GDP52" i="3" s="1"/>
  <c r="GDQ52" i="3" s="1"/>
  <c r="GDR52" i="3" s="1"/>
  <c r="GDS52" i="3" s="1"/>
  <c r="GDT52" i="3" s="1"/>
  <c r="GDU52" i="3" s="1"/>
  <c r="GDV52" i="3"/>
  <c r="GCV52" i="3"/>
  <c r="GCW52" i="3" s="1"/>
  <c r="GCX52" i="3" s="1"/>
  <c r="GCY52" i="3" s="1"/>
  <c r="GCZ52" i="3" s="1"/>
  <c r="GDA52" i="3" s="1"/>
  <c r="GDB52" i="3" s="1"/>
  <c r="GDC52" i="3" s="1"/>
  <c r="GDD52" i="3" s="1"/>
  <c r="GDE52" i="3" s="1"/>
  <c r="GDF52" i="3"/>
  <c r="GCF52" i="3"/>
  <c r="GCG52" i="3" s="1"/>
  <c r="GCH52" i="3" s="1"/>
  <c r="GCI52" i="3" s="1"/>
  <c r="GCJ52" i="3" s="1"/>
  <c r="GCK52" i="3" s="1"/>
  <c r="GCL52" i="3" s="1"/>
  <c r="GCM52" i="3" s="1"/>
  <c r="GCN52" i="3" s="1"/>
  <c r="GCO52" i="3" s="1"/>
  <c r="GCP52" i="3"/>
  <c r="GBP52" i="3"/>
  <c r="GBQ52" i="3" s="1"/>
  <c r="GBR52" i="3" s="1"/>
  <c r="GBS52" i="3" s="1"/>
  <c r="GBT52" i="3" s="1"/>
  <c r="GBU52" i="3" s="1"/>
  <c r="GBV52" i="3" s="1"/>
  <c r="GBW52" i="3" s="1"/>
  <c r="GBX52" i="3" s="1"/>
  <c r="GBY52" i="3" s="1"/>
  <c r="GBZ52" i="3"/>
  <c r="GAZ52" i="3"/>
  <c r="GBA52" i="3" s="1"/>
  <c r="GBB52" i="3" s="1"/>
  <c r="GBC52" i="3" s="1"/>
  <c r="GBD52" i="3" s="1"/>
  <c r="GBE52" i="3" s="1"/>
  <c r="GBF52" i="3" s="1"/>
  <c r="GBG52" i="3" s="1"/>
  <c r="GBH52" i="3" s="1"/>
  <c r="GBI52" i="3" s="1"/>
  <c r="GBJ52" i="3"/>
  <c r="GAJ52" i="3"/>
  <c r="GAK52" i="3" s="1"/>
  <c r="GAL52" i="3" s="1"/>
  <c r="GAM52" i="3" s="1"/>
  <c r="GAN52" i="3" s="1"/>
  <c r="GAO52" i="3" s="1"/>
  <c r="GAP52" i="3" s="1"/>
  <c r="GAQ52" i="3" s="1"/>
  <c r="GAR52" i="3" s="1"/>
  <c r="GAS52" i="3" s="1"/>
  <c r="GAT52" i="3"/>
  <c r="FZT52" i="3"/>
  <c r="FZU52" i="3" s="1"/>
  <c r="FZV52" i="3" s="1"/>
  <c r="FZW52" i="3" s="1"/>
  <c r="FZX52" i="3" s="1"/>
  <c r="FZY52" i="3" s="1"/>
  <c r="FZZ52" i="3" s="1"/>
  <c r="GAA52" i="3" s="1"/>
  <c r="GAB52" i="3" s="1"/>
  <c r="GAC52" i="3" s="1"/>
  <c r="GAD52" i="3"/>
  <c r="FZD52" i="3"/>
  <c r="FZE52" i="3" s="1"/>
  <c r="FZF52" i="3" s="1"/>
  <c r="FZG52" i="3" s="1"/>
  <c r="FZH52" i="3" s="1"/>
  <c r="FZI52" i="3" s="1"/>
  <c r="FZJ52" i="3" s="1"/>
  <c r="FZK52" i="3" s="1"/>
  <c r="FZL52" i="3" s="1"/>
  <c r="FZM52" i="3" s="1"/>
  <c r="FZN52" i="3"/>
  <c r="FYN52" i="3"/>
  <c r="FYO52" i="3" s="1"/>
  <c r="FYP52" i="3" s="1"/>
  <c r="FYQ52" i="3" s="1"/>
  <c r="FYR52" i="3" s="1"/>
  <c r="FYS52" i="3" s="1"/>
  <c r="FYT52" i="3" s="1"/>
  <c r="FYU52" i="3" s="1"/>
  <c r="FYV52" i="3" s="1"/>
  <c r="FYW52" i="3" s="1"/>
  <c r="FYX52" i="3"/>
  <c r="FXX52" i="3"/>
  <c r="FXY52" i="3" s="1"/>
  <c r="FXZ52" i="3" s="1"/>
  <c r="FYA52" i="3" s="1"/>
  <c r="FYB52" i="3" s="1"/>
  <c r="FYC52" i="3" s="1"/>
  <c r="FYD52" i="3" s="1"/>
  <c r="FYE52" i="3" s="1"/>
  <c r="FYF52" i="3" s="1"/>
  <c r="FYG52" i="3" s="1"/>
  <c r="FYH52" i="3"/>
  <c r="FXH52" i="3"/>
  <c r="FXI52" i="3" s="1"/>
  <c r="FXJ52" i="3" s="1"/>
  <c r="FXK52" i="3" s="1"/>
  <c r="FXL52" i="3" s="1"/>
  <c r="FXM52" i="3" s="1"/>
  <c r="FXN52" i="3" s="1"/>
  <c r="FXO52" i="3" s="1"/>
  <c r="FXP52" i="3" s="1"/>
  <c r="FXQ52" i="3" s="1"/>
  <c r="FXR52" i="3"/>
  <c r="FWR52" i="3"/>
  <c r="FWS52" i="3" s="1"/>
  <c r="FWT52" i="3" s="1"/>
  <c r="FWU52" i="3" s="1"/>
  <c r="FWV52" i="3" s="1"/>
  <c r="FWW52" i="3" s="1"/>
  <c r="FWX52" i="3" s="1"/>
  <c r="FWY52" i="3" s="1"/>
  <c r="FWZ52" i="3" s="1"/>
  <c r="FXA52" i="3" s="1"/>
  <c r="FXB52" i="3"/>
  <c r="FWB52" i="3"/>
  <c r="FWC52" i="3" s="1"/>
  <c r="FWD52" i="3" s="1"/>
  <c r="FWE52" i="3" s="1"/>
  <c r="FWF52" i="3" s="1"/>
  <c r="FWG52" i="3" s="1"/>
  <c r="FWH52" i="3" s="1"/>
  <c r="FWI52" i="3" s="1"/>
  <c r="FWJ52" i="3" s="1"/>
  <c r="FWK52" i="3" s="1"/>
  <c r="FWL52" i="3"/>
  <c r="FVL52" i="3"/>
  <c r="FVM52" i="3" s="1"/>
  <c r="FVN52" i="3" s="1"/>
  <c r="FVO52" i="3" s="1"/>
  <c r="FVP52" i="3" s="1"/>
  <c r="FVQ52" i="3" s="1"/>
  <c r="FVR52" i="3" s="1"/>
  <c r="FVS52" i="3" s="1"/>
  <c r="FVT52" i="3" s="1"/>
  <c r="FVU52" i="3" s="1"/>
  <c r="FVV52" i="3"/>
  <c r="FUV52" i="3"/>
  <c r="FUW52" i="3" s="1"/>
  <c r="FUX52" i="3" s="1"/>
  <c r="FUY52" i="3" s="1"/>
  <c r="FUZ52" i="3" s="1"/>
  <c r="FVA52" i="3" s="1"/>
  <c r="FVB52" i="3" s="1"/>
  <c r="FVC52" i="3" s="1"/>
  <c r="FVD52" i="3" s="1"/>
  <c r="FVE52" i="3" s="1"/>
  <c r="FVF52" i="3"/>
  <c r="FUF52" i="3"/>
  <c r="FUG52" i="3" s="1"/>
  <c r="FUH52" i="3" s="1"/>
  <c r="FUI52" i="3" s="1"/>
  <c r="FUJ52" i="3" s="1"/>
  <c r="FUK52" i="3" s="1"/>
  <c r="FUL52" i="3" s="1"/>
  <c r="FUM52" i="3" s="1"/>
  <c r="FUN52" i="3" s="1"/>
  <c r="FUO52" i="3" s="1"/>
  <c r="FUP52" i="3"/>
  <c r="FTP52" i="3"/>
  <c r="FTQ52" i="3" s="1"/>
  <c r="FTR52" i="3" s="1"/>
  <c r="FTS52" i="3" s="1"/>
  <c r="FTT52" i="3" s="1"/>
  <c r="FTU52" i="3" s="1"/>
  <c r="FTV52" i="3" s="1"/>
  <c r="FTW52" i="3" s="1"/>
  <c r="FTX52" i="3" s="1"/>
  <c r="FTY52" i="3" s="1"/>
  <c r="FTZ52" i="3"/>
  <c r="FSZ52" i="3"/>
  <c r="FTA52" i="3" s="1"/>
  <c r="FTB52" i="3" s="1"/>
  <c r="FTC52" i="3" s="1"/>
  <c r="FTD52" i="3" s="1"/>
  <c r="FTE52" i="3" s="1"/>
  <c r="FTF52" i="3" s="1"/>
  <c r="FTG52" i="3" s="1"/>
  <c r="FTH52" i="3" s="1"/>
  <c r="FTI52" i="3" s="1"/>
  <c r="FTJ52" i="3"/>
  <c r="FSJ52" i="3"/>
  <c r="FSK52" i="3" s="1"/>
  <c r="FSL52" i="3" s="1"/>
  <c r="FSM52" i="3" s="1"/>
  <c r="FSN52" i="3" s="1"/>
  <c r="FSO52" i="3" s="1"/>
  <c r="FSP52" i="3" s="1"/>
  <c r="FSQ52" i="3" s="1"/>
  <c r="FSR52" i="3" s="1"/>
  <c r="FSS52" i="3" s="1"/>
  <c r="FST52" i="3"/>
  <c r="FRT52" i="3"/>
  <c r="FRU52" i="3" s="1"/>
  <c r="FRV52" i="3" s="1"/>
  <c r="FRW52" i="3" s="1"/>
  <c r="FRX52" i="3" s="1"/>
  <c r="FRY52" i="3" s="1"/>
  <c r="FRZ52" i="3" s="1"/>
  <c r="FSA52" i="3" s="1"/>
  <c r="FSB52" i="3" s="1"/>
  <c r="FSC52" i="3" s="1"/>
  <c r="FSD52" i="3"/>
  <c r="FRD52" i="3"/>
  <c r="FRE52" i="3" s="1"/>
  <c r="FRF52" i="3" s="1"/>
  <c r="FRG52" i="3" s="1"/>
  <c r="FRH52" i="3" s="1"/>
  <c r="FRI52" i="3" s="1"/>
  <c r="FRJ52" i="3" s="1"/>
  <c r="FRK52" i="3" s="1"/>
  <c r="FRL52" i="3" s="1"/>
  <c r="FRM52" i="3" s="1"/>
  <c r="FRN52" i="3"/>
  <c r="FQN52" i="3"/>
  <c r="FQO52" i="3" s="1"/>
  <c r="FQP52" i="3" s="1"/>
  <c r="FQQ52" i="3" s="1"/>
  <c r="FQR52" i="3" s="1"/>
  <c r="FQS52" i="3" s="1"/>
  <c r="FQT52" i="3" s="1"/>
  <c r="FQU52" i="3" s="1"/>
  <c r="FQV52" i="3" s="1"/>
  <c r="FQW52" i="3" s="1"/>
  <c r="FQX52" i="3"/>
  <c r="FPX52" i="3"/>
  <c r="FPY52" i="3" s="1"/>
  <c r="FPZ52" i="3" s="1"/>
  <c r="FQA52" i="3" s="1"/>
  <c r="FQB52" i="3" s="1"/>
  <c r="FQC52" i="3" s="1"/>
  <c r="FQD52" i="3" s="1"/>
  <c r="FQE52" i="3" s="1"/>
  <c r="FQF52" i="3" s="1"/>
  <c r="FQG52" i="3" s="1"/>
  <c r="FQH52" i="3"/>
  <c r="FPH52" i="3"/>
  <c r="FPI52" i="3" s="1"/>
  <c r="FPJ52" i="3" s="1"/>
  <c r="FPK52" i="3" s="1"/>
  <c r="FPL52" i="3" s="1"/>
  <c r="FPM52" i="3" s="1"/>
  <c r="FPN52" i="3" s="1"/>
  <c r="FPO52" i="3" s="1"/>
  <c r="FPP52" i="3" s="1"/>
  <c r="FPQ52" i="3" s="1"/>
  <c r="FPR52" i="3"/>
  <c r="FOR52" i="3"/>
  <c r="FOS52" i="3" s="1"/>
  <c r="FOT52" i="3" s="1"/>
  <c r="FOU52" i="3" s="1"/>
  <c r="FOV52" i="3" s="1"/>
  <c r="FOW52" i="3" s="1"/>
  <c r="FOX52" i="3" s="1"/>
  <c r="FOY52" i="3" s="1"/>
  <c r="FOZ52" i="3" s="1"/>
  <c r="FPA52" i="3" s="1"/>
  <c r="FPB52" i="3"/>
  <c r="FOB52" i="3"/>
  <c r="FOC52" i="3" s="1"/>
  <c r="FOD52" i="3" s="1"/>
  <c r="FOE52" i="3" s="1"/>
  <c r="FOF52" i="3" s="1"/>
  <c r="FOG52" i="3" s="1"/>
  <c r="FOH52" i="3" s="1"/>
  <c r="FOI52" i="3" s="1"/>
  <c r="FOJ52" i="3" s="1"/>
  <c r="FOK52" i="3" s="1"/>
  <c r="FOL52" i="3"/>
  <c r="FNL52" i="3"/>
  <c r="FNM52" i="3" s="1"/>
  <c r="FNN52" i="3" s="1"/>
  <c r="FNO52" i="3" s="1"/>
  <c r="FNP52" i="3" s="1"/>
  <c r="FNQ52" i="3" s="1"/>
  <c r="FNR52" i="3" s="1"/>
  <c r="FNS52" i="3" s="1"/>
  <c r="FNT52" i="3" s="1"/>
  <c r="FNU52" i="3" s="1"/>
  <c r="FNV52" i="3"/>
  <c r="FMV52" i="3"/>
  <c r="FMW52" i="3" s="1"/>
  <c r="FMX52" i="3" s="1"/>
  <c r="FMY52" i="3" s="1"/>
  <c r="FMZ52" i="3" s="1"/>
  <c r="FNA52" i="3" s="1"/>
  <c r="FNB52" i="3" s="1"/>
  <c r="FNC52" i="3" s="1"/>
  <c r="FND52" i="3" s="1"/>
  <c r="FNE52" i="3" s="1"/>
  <c r="FNF52" i="3"/>
  <c r="FMF52" i="3"/>
  <c r="FMG52" i="3" s="1"/>
  <c r="FMH52" i="3" s="1"/>
  <c r="FMI52" i="3" s="1"/>
  <c r="FMJ52" i="3" s="1"/>
  <c r="FMK52" i="3" s="1"/>
  <c r="FML52" i="3" s="1"/>
  <c r="FMM52" i="3" s="1"/>
  <c r="FMN52" i="3" s="1"/>
  <c r="FMO52" i="3" s="1"/>
  <c r="FMP52" i="3"/>
  <c r="FLP52" i="3"/>
  <c r="FLQ52" i="3" s="1"/>
  <c r="FLR52" i="3" s="1"/>
  <c r="FLS52" i="3" s="1"/>
  <c r="FLT52" i="3" s="1"/>
  <c r="FLU52" i="3" s="1"/>
  <c r="FLV52" i="3" s="1"/>
  <c r="FLW52" i="3" s="1"/>
  <c r="FLX52" i="3" s="1"/>
  <c r="FLY52" i="3" s="1"/>
  <c r="FLZ52" i="3"/>
  <c r="FKZ52" i="3"/>
  <c r="FLA52" i="3" s="1"/>
  <c r="FLB52" i="3" s="1"/>
  <c r="FLC52" i="3" s="1"/>
  <c r="FLD52" i="3" s="1"/>
  <c r="FLE52" i="3" s="1"/>
  <c r="FLF52" i="3" s="1"/>
  <c r="FLG52" i="3" s="1"/>
  <c r="FLH52" i="3" s="1"/>
  <c r="FLI52" i="3" s="1"/>
  <c r="FLJ52" i="3"/>
  <c r="FKJ52" i="3"/>
  <c r="FKK52" i="3" s="1"/>
  <c r="FKL52" i="3" s="1"/>
  <c r="FKM52" i="3" s="1"/>
  <c r="FKN52" i="3" s="1"/>
  <c r="FKO52" i="3" s="1"/>
  <c r="FKP52" i="3" s="1"/>
  <c r="FKQ52" i="3" s="1"/>
  <c r="FKR52" i="3" s="1"/>
  <c r="FKS52" i="3" s="1"/>
  <c r="FKT52" i="3"/>
  <c r="FJT52" i="3"/>
  <c r="FJU52" i="3" s="1"/>
  <c r="FJV52" i="3" s="1"/>
  <c r="FJW52" i="3" s="1"/>
  <c r="FJX52" i="3" s="1"/>
  <c r="FJY52" i="3" s="1"/>
  <c r="FJZ52" i="3" s="1"/>
  <c r="FKA52" i="3" s="1"/>
  <c r="FKB52" i="3" s="1"/>
  <c r="FKC52" i="3" s="1"/>
  <c r="FKD52" i="3"/>
  <c r="FJD52" i="3"/>
  <c r="FJE52" i="3" s="1"/>
  <c r="FJF52" i="3" s="1"/>
  <c r="FJG52" i="3" s="1"/>
  <c r="FJH52" i="3" s="1"/>
  <c r="FJI52" i="3" s="1"/>
  <c r="FJJ52" i="3" s="1"/>
  <c r="FJK52" i="3" s="1"/>
  <c r="FJL52" i="3" s="1"/>
  <c r="FJM52" i="3" s="1"/>
  <c r="FJN52" i="3"/>
  <c r="FIN52" i="3"/>
  <c r="FIO52" i="3" s="1"/>
  <c r="FIP52" i="3" s="1"/>
  <c r="FIQ52" i="3" s="1"/>
  <c r="FIR52" i="3" s="1"/>
  <c r="FIS52" i="3" s="1"/>
  <c r="FIT52" i="3" s="1"/>
  <c r="FIU52" i="3" s="1"/>
  <c r="FIV52" i="3" s="1"/>
  <c r="FIW52" i="3" s="1"/>
  <c r="FIX52" i="3"/>
  <c r="FHX52" i="3"/>
  <c r="FHY52" i="3" s="1"/>
  <c r="FHZ52" i="3" s="1"/>
  <c r="FIA52" i="3" s="1"/>
  <c r="FIB52" i="3" s="1"/>
  <c r="FIC52" i="3" s="1"/>
  <c r="FID52" i="3" s="1"/>
  <c r="FIE52" i="3" s="1"/>
  <c r="FIF52" i="3" s="1"/>
  <c r="FIG52" i="3" s="1"/>
  <c r="FIH52" i="3"/>
  <c r="FHH52" i="3"/>
  <c r="FHI52" i="3" s="1"/>
  <c r="FHJ52" i="3" s="1"/>
  <c r="FHK52" i="3" s="1"/>
  <c r="FHL52" i="3" s="1"/>
  <c r="FHM52" i="3" s="1"/>
  <c r="FHN52" i="3" s="1"/>
  <c r="FHO52" i="3" s="1"/>
  <c r="FHP52" i="3" s="1"/>
  <c r="FHQ52" i="3" s="1"/>
  <c r="FHR52" i="3"/>
  <c r="FGR52" i="3"/>
  <c r="FGS52" i="3" s="1"/>
  <c r="FGT52" i="3" s="1"/>
  <c r="FGU52" i="3" s="1"/>
  <c r="FGV52" i="3" s="1"/>
  <c r="FGW52" i="3" s="1"/>
  <c r="FGX52" i="3" s="1"/>
  <c r="FGY52" i="3" s="1"/>
  <c r="FGZ52" i="3" s="1"/>
  <c r="FHA52" i="3" s="1"/>
  <c r="FHB52" i="3"/>
  <c r="FGB52" i="3"/>
  <c r="FGC52" i="3" s="1"/>
  <c r="FGD52" i="3" s="1"/>
  <c r="FGE52" i="3" s="1"/>
  <c r="FGF52" i="3" s="1"/>
  <c r="FGG52" i="3" s="1"/>
  <c r="FGH52" i="3" s="1"/>
  <c r="FGI52" i="3" s="1"/>
  <c r="FGJ52" i="3" s="1"/>
  <c r="FGK52" i="3" s="1"/>
  <c r="FGL52" i="3"/>
  <c r="FFL52" i="3"/>
  <c r="FFM52" i="3" s="1"/>
  <c r="FFN52" i="3" s="1"/>
  <c r="FFO52" i="3" s="1"/>
  <c r="FFP52" i="3" s="1"/>
  <c r="FFQ52" i="3" s="1"/>
  <c r="FFR52" i="3" s="1"/>
  <c r="FFS52" i="3" s="1"/>
  <c r="FFT52" i="3" s="1"/>
  <c r="FFU52" i="3" s="1"/>
  <c r="FFV52" i="3"/>
  <c r="FEV52" i="3"/>
  <c r="FEW52" i="3" s="1"/>
  <c r="FEX52" i="3" s="1"/>
  <c r="FEY52" i="3" s="1"/>
  <c r="FEZ52" i="3" s="1"/>
  <c r="FFA52" i="3" s="1"/>
  <c r="FFB52" i="3" s="1"/>
  <c r="FFC52" i="3" s="1"/>
  <c r="FFD52" i="3" s="1"/>
  <c r="FFE52" i="3" s="1"/>
  <c r="FFF52" i="3"/>
  <c r="FEF52" i="3"/>
  <c r="FEG52" i="3" s="1"/>
  <c r="FEH52" i="3" s="1"/>
  <c r="FEI52" i="3" s="1"/>
  <c r="FEJ52" i="3" s="1"/>
  <c r="FEK52" i="3" s="1"/>
  <c r="FEL52" i="3" s="1"/>
  <c r="FEM52" i="3" s="1"/>
  <c r="FEN52" i="3" s="1"/>
  <c r="FEO52" i="3" s="1"/>
  <c r="FEP52" i="3"/>
  <c r="FDP52" i="3"/>
  <c r="FDQ52" i="3" s="1"/>
  <c r="FDR52" i="3" s="1"/>
  <c r="FDS52" i="3" s="1"/>
  <c r="FDT52" i="3" s="1"/>
  <c r="FDU52" i="3" s="1"/>
  <c r="FDV52" i="3" s="1"/>
  <c r="FDW52" i="3" s="1"/>
  <c r="FDX52" i="3" s="1"/>
  <c r="FDY52" i="3" s="1"/>
  <c r="FDZ52" i="3"/>
  <c r="FCZ52" i="3"/>
  <c r="FDA52" i="3" s="1"/>
  <c r="FDB52" i="3" s="1"/>
  <c r="FDC52" i="3" s="1"/>
  <c r="FDD52" i="3" s="1"/>
  <c r="FDE52" i="3" s="1"/>
  <c r="FDF52" i="3" s="1"/>
  <c r="FDG52" i="3" s="1"/>
  <c r="FDH52" i="3" s="1"/>
  <c r="FDI52" i="3" s="1"/>
  <c r="FDJ52" i="3"/>
  <c r="FCJ52" i="3"/>
  <c r="FCK52" i="3" s="1"/>
  <c r="FCL52" i="3" s="1"/>
  <c r="FCM52" i="3" s="1"/>
  <c r="FCN52" i="3" s="1"/>
  <c r="FCO52" i="3" s="1"/>
  <c r="FCP52" i="3" s="1"/>
  <c r="FCQ52" i="3" s="1"/>
  <c r="FCR52" i="3" s="1"/>
  <c r="FCS52" i="3" s="1"/>
  <c r="FCT52" i="3"/>
  <c r="FBT52" i="3"/>
  <c r="FBU52" i="3" s="1"/>
  <c r="FBV52" i="3" s="1"/>
  <c r="FBW52" i="3" s="1"/>
  <c r="FBX52" i="3" s="1"/>
  <c r="FBY52" i="3" s="1"/>
  <c r="FBZ52" i="3" s="1"/>
  <c r="FCA52" i="3" s="1"/>
  <c r="FCB52" i="3" s="1"/>
  <c r="FCC52" i="3" s="1"/>
  <c r="FCD52" i="3"/>
  <c r="FBD52" i="3"/>
  <c r="FBE52" i="3" s="1"/>
  <c r="FBF52" i="3" s="1"/>
  <c r="FBG52" i="3" s="1"/>
  <c r="FBH52" i="3" s="1"/>
  <c r="FBI52" i="3" s="1"/>
  <c r="FBJ52" i="3" s="1"/>
  <c r="FBK52" i="3" s="1"/>
  <c r="FBL52" i="3" s="1"/>
  <c r="FBM52" i="3" s="1"/>
  <c r="FBN52" i="3"/>
  <c r="FAN52" i="3"/>
  <c r="FAO52" i="3" s="1"/>
  <c r="FAP52" i="3" s="1"/>
  <c r="FAQ52" i="3" s="1"/>
  <c r="FAR52" i="3" s="1"/>
  <c r="FAS52" i="3" s="1"/>
  <c r="FAT52" i="3" s="1"/>
  <c r="FAU52" i="3" s="1"/>
  <c r="FAV52" i="3" s="1"/>
  <c r="FAW52" i="3" s="1"/>
  <c r="FAX52" i="3"/>
  <c r="EZX52" i="3"/>
  <c r="EZY52" i="3" s="1"/>
  <c r="EZZ52" i="3" s="1"/>
  <c r="FAA52" i="3" s="1"/>
  <c r="FAB52" i="3" s="1"/>
  <c r="FAC52" i="3" s="1"/>
  <c r="FAD52" i="3" s="1"/>
  <c r="FAE52" i="3" s="1"/>
  <c r="FAF52" i="3" s="1"/>
  <c r="FAG52" i="3" s="1"/>
  <c r="FAH52" i="3"/>
  <c r="EZH52" i="3"/>
  <c r="EZI52" i="3" s="1"/>
  <c r="EZJ52" i="3" s="1"/>
  <c r="EZK52" i="3" s="1"/>
  <c r="EZL52" i="3" s="1"/>
  <c r="EZM52" i="3" s="1"/>
  <c r="EZN52" i="3" s="1"/>
  <c r="EZO52" i="3" s="1"/>
  <c r="EZP52" i="3" s="1"/>
  <c r="EZQ52" i="3" s="1"/>
  <c r="EZR52" i="3"/>
  <c r="EYR52" i="3"/>
  <c r="EYS52" i="3" s="1"/>
  <c r="EYT52" i="3" s="1"/>
  <c r="EYU52" i="3" s="1"/>
  <c r="EYV52" i="3" s="1"/>
  <c r="EYW52" i="3" s="1"/>
  <c r="EYX52" i="3" s="1"/>
  <c r="EYY52" i="3" s="1"/>
  <c r="EYZ52" i="3" s="1"/>
  <c r="EZA52" i="3" s="1"/>
  <c r="EZB52" i="3"/>
  <c r="EYB52" i="3"/>
  <c r="EYC52" i="3" s="1"/>
  <c r="EYD52" i="3" s="1"/>
  <c r="EYE52" i="3" s="1"/>
  <c r="EYF52" i="3" s="1"/>
  <c r="EYG52" i="3" s="1"/>
  <c r="EYH52" i="3" s="1"/>
  <c r="EYI52" i="3" s="1"/>
  <c r="EYJ52" i="3" s="1"/>
  <c r="EYK52" i="3" s="1"/>
  <c r="EYL52" i="3"/>
  <c r="EXL52" i="3"/>
  <c r="EXM52" i="3" s="1"/>
  <c r="EXN52" i="3" s="1"/>
  <c r="EXO52" i="3" s="1"/>
  <c r="EXP52" i="3" s="1"/>
  <c r="EXQ52" i="3" s="1"/>
  <c r="EXR52" i="3" s="1"/>
  <c r="EXS52" i="3" s="1"/>
  <c r="EXT52" i="3" s="1"/>
  <c r="EXU52" i="3" s="1"/>
  <c r="EXV52" i="3"/>
  <c r="EWV52" i="3"/>
  <c r="EWW52" i="3" s="1"/>
  <c r="EWX52" i="3" s="1"/>
  <c r="EWY52" i="3" s="1"/>
  <c r="EWZ52" i="3" s="1"/>
  <c r="EXA52" i="3" s="1"/>
  <c r="EXB52" i="3" s="1"/>
  <c r="EXC52" i="3" s="1"/>
  <c r="EXD52" i="3" s="1"/>
  <c r="EXE52" i="3" s="1"/>
  <c r="EXF52" i="3"/>
  <c r="EWF52" i="3"/>
  <c r="EWG52" i="3" s="1"/>
  <c r="EWH52" i="3" s="1"/>
  <c r="EWI52" i="3" s="1"/>
  <c r="EWJ52" i="3" s="1"/>
  <c r="EWK52" i="3" s="1"/>
  <c r="EWL52" i="3" s="1"/>
  <c r="EWM52" i="3" s="1"/>
  <c r="EWN52" i="3" s="1"/>
  <c r="EWO52" i="3" s="1"/>
  <c r="EWP52" i="3"/>
  <c r="EVP52" i="3"/>
  <c r="EVQ52" i="3" s="1"/>
  <c r="EVR52" i="3" s="1"/>
  <c r="EVS52" i="3" s="1"/>
  <c r="EVT52" i="3" s="1"/>
  <c r="EVU52" i="3" s="1"/>
  <c r="EVV52" i="3" s="1"/>
  <c r="EVW52" i="3" s="1"/>
  <c r="EVX52" i="3" s="1"/>
  <c r="EVY52" i="3" s="1"/>
  <c r="EVZ52" i="3"/>
  <c r="EUZ52" i="3"/>
  <c r="EVA52" i="3" s="1"/>
  <c r="EVB52" i="3" s="1"/>
  <c r="EVC52" i="3" s="1"/>
  <c r="EVD52" i="3" s="1"/>
  <c r="EVE52" i="3" s="1"/>
  <c r="EVF52" i="3" s="1"/>
  <c r="EVG52" i="3" s="1"/>
  <c r="EVH52" i="3" s="1"/>
  <c r="EVI52" i="3" s="1"/>
  <c r="EVJ52" i="3"/>
  <c r="EUJ52" i="3"/>
  <c r="EUK52" i="3" s="1"/>
  <c r="EUL52" i="3" s="1"/>
  <c r="EUM52" i="3" s="1"/>
  <c r="EUN52" i="3" s="1"/>
  <c r="EUO52" i="3" s="1"/>
  <c r="EUP52" i="3" s="1"/>
  <c r="EUQ52" i="3" s="1"/>
  <c r="EUR52" i="3" s="1"/>
  <c r="EUS52" i="3" s="1"/>
  <c r="EUT52" i="3"/>
  <c r="ETT52" i="3"/>
  <c r="ETU52" i="3" s="1"/>
  <c r="ETV52" i="3" s="1"/>
  <c r="ETW52" i="3" s="1"/>
  <c r="ETX52" i="3" s="1"/>
  <c r="ETY52" i="3" s="1"/>
  <c r="ETZ52" i="3" s="1"/>
  <c r="EUA52" i="3" s="1"/>
  <c r="EUB52" i="3" s="1"/>
  <c r="EUC52" i="3" s="1"/>
  <c r="EUD52" i="3"/>
  <c r="ETD52" i="3"/>
  <c r="ETE52" i="3" s="1"/>
  <c r="ETF52" i="3" s="1"/>
  <c r="ETG52" i="3" s="1"/>
  <c r="ETH52" i="3" s="1"/>
  <c r="ETI52" i="3" s="1"/>
  <c r="ETJ52" i="3" s="1"/>
  <c r="ETK52" i="3" s="1"/>
  <c r="ETL52" i="3" s="1"/>
  <c r="ETM52" i="3" s="1"/>
  <c r="ETN52" i="3"/>
  <c r="ESN52" i="3"/>
  <c r="ESO52" i="3" s="1"/>
  <c r="ESP52" i="3" s="1"/>
  <c r="ESQ52" i="3" s="1"/>
  <c r="ESR52" i="3" s="1"/>
  <c r="ESS52" i="3" s="1"/>
  <c r="EST52" i="3" s="1"/>
  <c r="ESU52" i="3" s="1"/>
  <c r="ESV52" i="3" s="1"/>
  <c r="ESW52" i="3" s="1"/>
  <c r="ESX52" i="3"/>
  <c r="ERX52" i="3"/>
  <c r="ERY52" i="3" s="1"/>
  <c r="ERZ52" i="3" s="1"/>
  <c r="ESA52" i="3" s="1"/>
  <c r="ESB52" i="3" s="1"/>
  <c r="ESC52" i="3" s="1"/>
  <c r="ESD52" i="3" s="1"/>
  <c r="ESE52" i="3" s="1"/>
  <c r="ESF52" i="3" s="1"/>
  <c r="ESG52" i="3" s="1"/>
  <c r="ESH52" i="3"/>
  <c r="ERH52" i="3"/>
  <c r="ERI52" i="3" s="1"/>
  <c r="ERJ52" i="3" s="1"/>
  <c r="ERK52" i="3" s="1"/>
  <c r="ERL52" i="3" s="1"/>
  <c r="ERM52" i="3" s="1"/>
  <c r="ERN52" i="3" s="1"/>
  <c r="ERO52" i="3" s="1"/>
  <c r="ERP52" i="3" s="1"/>
  <c r="ERQ52" i="3" s="1"/>
  <c r="ERR52" i="3"/>
  <c r="EQR52" i="3"/>
  <c r="EQS52" i="3" s="1"/>
  <c r="EQT52" i="3" s="1"/>
  <c r="EQU52" i="3" s="1"/>
  <c r="EQV52" i="3" s="1"/>
  <c r="EQW52" i="3" s="1"/>
  <c r="EQX52" i="3" s="1"/>
  <c r="EQY52" i="3" s="1"/>
  <c r="EQZ52" i="3" s="1"/>
  <c r="ERA52" i="3" s="1"/>
  <c r="ERB52" i="3"/>
  <c r="EQB52" i="3"/>
  <c r="EQC52" i="3" s="1"/>
  <c r="EQD52" i="3" s="1"/>
  <c r="EQE52" i="3" s="1"/>
  <c r="EQF52" i="3" s="1"/>
  <c r="EQG52" i="3" s="1"/>
  <c r="EQH52" i="3" s="1"/>
  <c r="EQI52" i="3" s="1"/>
  <c r="EQJ52" i="3" s="1"/>
  <c r="EQK52" i="3" s="1"/>
  <c r="EQL52" i="3"/>
  <c r="EPL52" i="3"/>
  <c r="EPM52" i="3" s="1"/>
  <c r="EPN52" i="3" s="1"/>
  <c r="EPO52" i="3" s="1"/>
  <c r="EPP52" i="3" s="1"/>
  <c r="EPQ52" i="3" s="1"/>
  <c r="EPR52" i="3" s="1"/>
  <c r="EPS52" i="3" s="1"/>
  <c r="EPT52" i="3" s="1"/>
  <c r="EPU52" i="3" s="1"/>
  <c r="EPV52" i="3"/>
  <c r="EOV52" i="3"/>
  <c r="EOW52" i="3" s="1"/>
  <c r="EOX52" i="3" s="1"/>
  <c r="EOY52" i="3" s="1"/>
  <c r="EOZ52" i="3" s="1"/>
  <c r="EPA52" i="3" s="1"/>
  <c r="EPB52" i="3" s="1"/>
  <c r="EPC52" i="3" s="1"/>
  <c r="EPD52" i="3" s="1"/>
  <c r="EPE52" i="3" s="1"/>
  <c r="EPF52" i="3"/>
  <c r="EOF52" i="3"/>
  <c r="EOG52" i="3" s="1"/>
  <c r="EOH52" i="3" s="1"/>
  <c r="EOI52" i="3" s="1"/>
  <c r="EOJ52" i="3" s="1"/>
  <c r="EOK52" i="3" s="1"/>
  <c r="EOL52" i="3" s="1"/>
  <c r="EOM52" i="3" s="1"/>
  <c r="EON52" i="3" s="1"/>
  <c r="EOO52" i="3" s="1"/>
  <c r="EOP52" i="3"/>
  <c r="ENP52" i="3"/>
  <c r="ENQ52" i="3" s="1"/>
  <c r="ENR52" i="3" s="1"/>
  <c r="ENS52" i="3" s="1"/>
  <c r="ENT52" i="3" s="1"/>
  <c r="ENU52" i="3" s="1"/>
  <c r="ENV52" i="3" s="1"/>
  <c r="ENW52" i="3" s="1"/>
  <c r="ENX52" i="3" s="1"/>
  <c r="ENY52" i="3" s="1"/>
  <c r="ENZ52" i="3"/>
  <c r="EMZ52" i="3"/>
  <c r="ENA52" i="3" s="1"/>
  <c r="ENB52" i="3" s="1"/>
  <c r="ENC52" i="3" s="1"/>
  <c r="END52" i="3" s="1"/>
  <c r="ENE52" i="3" s="1"/>
  <c r="ENF52" i="3" s="1"/>
  <c r="ENG52" i="3" s="1"/>
  <c r="ENH52" i="3" s="1"/>
  <c r="ENI52" i="3" s="1"/>
  <c r="ENJ52" i="3"/>
  <c r="EMJ52" i="3"/>
  <c r="EMK52" i="3" s="1"/>
  <c r="EML52" i="3" s="1"/>
  <c r="EMM52" i="3" s="1"/>
  <c r="EMN52" i="3" s="1"/>
  <c r="EMO52" i="3" s="1"/>
  <c r="EMP52" i="3" s="1"/>
  <c r="EMQ52" i="3" s="1"/>
  <c r="EMR52" i="3" s="1"/>
  <c r="EMS52" i="3" s="1"/>
  <c r="EMT52" i="3"/>
  <c r="ELT52" i="3"/>
  <c r="ELU52" i="3" s="1"/>
  <c r="ELV52" i="3" s="1"/>
  <c r="ELW52" i="3" s="1"/>
  <c r="ELX52" i="3" s="1"/>
  <c r="ELY52" i="3" s="1"/>
  <c r="ELZ52" i="3" s="1"/>
  <c r="EMA52" i="3" s="1"/>
  <c r="EMB52" i="3" s="1"/>
  <c r="EMC52" i="3" s="1"/>
  <c r="EMD52" i="3"/>
  <c r="ELD52" i="3"/>
  <c r="ELE52" i="3" s="1"/>
  <c r="ELF52" i="3" s="1"/>
  <c r="ELG52" i="3" s="1"/>
  <c r="ELH52" i="3" s="1"/>
  <c r="ELI52" i="3" s="1"/>
  <c r="ELJ52" i="3" s="1"/>
  <c r="ELK52" i="3" s="1"/>
  <c r="ELL52" i="3" s="1"/>
  <c r="ELM52" i="3" s="1"/>
  <c r="ELN52" i="3"/>
  <c r="EKN52" i="3"/>
  <c r="EKO52" i="3" s="1"/>
  <c r="EKP52" i="3" s="1"/>
  <c r="EKQ52" i="3" s="1"/>
  <c r="EKR52" i="3" s="1"/>
  <c r="EKS52" i="3" s="1"/>
  <c r="EKT52" i="3" s="1"/>
  <c r="EKU52" i="3" s="1"/>
  <c r="EKV52" i="3" s="1"/>
  <c r="EKW52" i="3" s="1"/>
  <c r="EKX52" i="3"/>
  <c r="EJX52" i="3"/>
  <c r="EJY52" i="3" s="1"/>
  <c r="EJZ52" i="3" s="1"/>
  <c r="EKA52" i="3" s="1"/>
  <c r="EKB52" i="3" s="1"/>
  <c r="EKC52" i="3" s="1"/>
  <c r="EKD52" i="3" s="1"/>
  <c r="EKE52" i="3" s="1"/>
  <c r="EKF52" i="3" s="1"/>
  <c r="EKG52" i="3" s="1"/>
  <c r="EKH52" i="3"/>
  <c r="EJH52" i="3"/>
  <c r="EJI52" i="3" s="1"/>
  <c r="EJJ52" i="3" s="1"/>
  <c r="EJK52" i="3" s="1"/>
  <c r="EJL52" i="3" s="1"/>
  <c r="EJM52" i="3" s="1"/>
  <c r="EJN52" i="3" s="1"/>
  <c r="EJO52" i="3" s="1"/>
  <c r="EJP52" i="3" s="1"/>
  <c r="EJQ52" i="3" s="1"/>
  <c r="EJR52" i="3"/>
  <c r="EIR52" i="3"/>
  <c r="EIS52" i="3" s="1"/>
  <c r="EIT52" i="3" s="1"/>
  <c r="EIU52" i="3" s="1"/>
  <c r="EIV52" i="3" s="1"/>
  <c r="EIW52" i="3" s="1"/>
  <c r="EIX52" i="3" s="1"/>
  <c r="EIY52" i="3" s="1"/>
  <c r="EIZ52" i="3" s="1"/>
  <c r="EJA52" i="3" s="1"/>
  <c r="EJB52" i="3"/>
  <c r="EIB52" i="3"/>
  <c r="EIC52" i="3" s="1"/>
  <c r="EID52" i="3" s="1"/>
  <c r="EIE52" i="3" s="1"/>
  <c r="EIF52" i="3" s="1"/>
  <c r="EIG52" i="3" s="1"/>
  <c r="EIH52" i="3" s="1"/>
  <c r="EII52" i="3" s="1"/>
  <c r="EIJ52" i="3" s="1"/>
  <c r="EIK52" i="3" s="1"/>
  <c r="EIL52" i="3"/>
  <c r="EHL52" i="3"/>
  <c r="EHM52" i="3" s="1"/>
  <c r="EHN52" i="3" s="1"/>
  <c r="EHO52" i="3" s="1"/>
  <c r="EHP52" i="3" s="1"/>
  <c r="EHQ52" i="3" s="1"/>
  <c r="EHR52" i="3" s="1"/>
  <c r="EHS52" i="3" s="1"/>
  <c r="EHT52" i="3" s="1"/>
  <c r="EHU52" i="3" s="1"/>
  <c r="EHV52" i="3"/>
  <c r="EGV52" i="3"/>
  <c r="EGW52" i="3" s="1"/>
  <c r="EGX52" i="3" s="1"/>
  <c r="EGY52" i="3" s="1"/>
  <c r="EGZ52" i="3" s="1"/>
  <c r="EHA52" i="3" s="1"/>
  <c r="EHB52" i="3" s="1"/>
  <c r="EHC52" i="3" s="1"/>
  <c r="EHD52" i="3" s="1"/>
  <c r="EHE52" i="3" s="1"/>
  <c r="EHF52" i="3"/>
  <c r="EGF52" i="3"/>
  <c r="EGG52" i="3" s="1"/>
  <c r="EGH52" i="3" s="1"/>
  <c r="EGI52" i="3" s="1"/>
  <c r="EGJ52" i="3" s="1"/>
  <c r="EGK52" i="3" s="1"/>
  <c r="EGL52" i="3" s="1"/>
  <c r="EGM52" i="3" s="1"/>
  <c r="EGN52" i="3" s="1"/>
  <c r="EGO52" i="3" s="1"/>
  <c r="EGP52" i="3"/>
  <c r="EFP52" i="3"/>
  <c r="EFQ52" i="3" s="1"/>
  <c r="EFR52" i="3" s="1"/>
  <c r="EFS52" i="3" s="1"/>
  <c r="EFT52" i="3" s="1"/>
  <c r="EFU52" i="3" s="1"/>
  <c r="EFV52" i="3" s="1"/>
  <c r="EFW52" i="3" s="1"/>
  <c r="EFX52" i="3" s="1"/>
  <c r="EFY52" i="3" s="1"/>
  <c r="EFZ52" i="3"/>
  <c r="EEZ52" i="3"/>
  <c r="EFA52" i="3" s="1"/>
  <c r="EFB52" i="3" s="1"/>
  <c r="EFC52" i="3" s="1"/>
  <c r="EFD52" i="3" s="1"/>
  <c r="EFE52" i="3" s="1"/>
  <c r="EFF52" i="3" s="1"/>
  <c r="EFG52" i="3" s="1"/>
  <c r="EFH52" i="3" s="1"/>
  <c r="EFI52" i="3" s="1"/>
  <c r="EFJ52" i="3"/>
  <c r="EEJ52" i="3"/>
  <c r="EEK52" i="3" s="1"/>
  <c r="EEL52" i="3" s="1"/>
  <c r="EEM52" i="3" s="1"/>
  <c r="EEN52" i="3" s="1"/>
  <c r="EEO52" i="3" s="1"/>
  <c r="EEP52" i="3" s="1"/>
  <c r="EEQ52" i="3" s="1"/>
  <c r="EER52" i="3" s="1"/>
  <c r="EES52" i="3" s="1"/>
  <c r="EET52" i="3"/>
  <c r="EDT52" i="3"/>
  <c r="EDU52" i="3" s="1"/>
  <c r="EDV52" i="3" s="1"/>
  <c r="EDW52" i="3" s="1"/>
  <c r="EDX52" i="3" s="1"/>
  <c r="EDY52" i="3" s="1"/>
  <c r="EDZ52" i="3" s="1"/>
  <c r="EEA52" i="3" s="1"/>
  <c r="EEB52" i="3" s="1"/>
  <c r="EEC52" i="3" s="1"/>
  <c r="EED52" i="3"/>
  <c r="EDD52" i="3"/>
  <c r="EDE52" i="3" s="1"/>
  <c r="EDF52" i="3" s="1"/>
  <c r="EDG52" i="3" s="1"/>
  <c r="EDH52" i="3" s="1"/>
  <c r="EDI52" i="3" s="1"/>
  <c r="EDJ52" i="3" s="1"/>
  <c r="EDK52" i="3" s="1"/>
  <c r="EDL52" i="3" s="1"/>
  <c r="EDM52" i="3" s="1"/>
  <c r="EDN52" i="3"/>
  <c r="ECN52" i="3"/>
  <c r="ECO52" i="3" s="1"/>
  <c r="ECP52" i="3" s="1"/>
  <c r="ECQ52" i="3" s="1"/>
  <c r="ECR52" i="3" s="1"/>
  <c r="ECS52" i="3" s="1"/>
  <c r="ECT52" i="3" s="1"/>
  <c r="ECU52" i="3" s="1"/>
  <c r="ECV52" i="3" s="1"/>
  <c r="ECW52" i="3" s="1"/>
  <c r="ECX52" i="3"/>
  <c r="EBX52" i="3"/>
  <c r="EBY52" i="3" s="1"/>
  <c r="EBZ52" i="3" s="1"/>
  <c r="ECA52" i="3" s="1"/>
  <c r="ECB52" i="3" s="1"/>
  <c r="ECC52" i="3" s="1"/>
  <c r="ECD52" i="3" s="1"/>
  <c r="ECE52" i="3" s="1"/>
  <c r="ECF52" i="3" s="1"/>
  <c r="ECG52" i="3" s="1"/>
  <c r="ECH52" i="3"/>
  <c r="EBH52" i="3"/>
  <c r="EBI52" i="3" s="1"/>
  <c r="EBJ52" i="3" s="1"/>
  <c r="EBK52" i="3" s="1"/>
  <c r="EBL52" i="3" s="1"/>
  <c r="EBM52" i="3" s="1"/>
  <c r="EBN52" i="3" s="1"/>
  <c r="EBO52" i="3" s="1"/>
  <c r="EBP52" i="3" s="1"/>
  <c r="EBQ52" i="3" s="1"/>
  <c r="EBR52" i="3"/>
  <c r="EAR52" i="3"/>
  <c r="EAS52" i="3" s="1"/>
  <c r="EAT52" i="3" s="1"/>
  <c r="EAU52" i="3" s="1"/>
  <c r="EAV52" i="3" s="1"/>
  <c r="EAW52" i="3" s="1"/>
  <c r="EAX52" i="3" s="1"/>
  <c r="EAY52" i="3" s="1"/>
  <c r="EAZ52" i="3" s="1"/>
  <c r="EBA52" i="3" s="1"/>
  <c r="EBB52" i="3"/>
  <c r="EAB52" i="3"/>
  <c r="EAC52" i="3" s="1"/>
  <c r="EAD52" i="3" s="1"/>
  <c r="EAE52" i="3" s="1"/>
  <c r="EAF52" i="3" s="1"/>
  <c r="EAG52" i="3" s="1"/>
  <c r="EAH52" i="3" s="1"/>
  <c r="EAI52" i="3" s="1"/>
  <c r="EAJ52" i="3" s="1"/>
  <c r="EAK52" i="3" s="1"/>
  <c r="EAL52" i="3"/>
  <c r="DZL52" i="3"/>
  <c r="DZM52" i="3" s="1"/>
  <c r="DZN52" i="3" s="1"/>
  <c r="DZO52" i="3" s="1"/>
  <c r="DZP52" i="3" s="1"/>
  <c r="DZQ52" i="3" s="1"/>
  <c r="DZR52" i="3" s="1"/>
  <c r="DZS52" i="3" s="1"/>
  <c r="DZT52" i="3" s="1"/>
  <c r="DZU52" i="3" s="1"/>
  <c r="DZV52" i="3"/>
  <c r="DYV52" i="3"/>
  <c r="DYW52" i="3" s="1"/>
  <c r="DYX52" i="3" s="1"/>
  <c r="DYY52" i="3" s="1"/>
  <c r="DYZ52" i="3" s="1"/>
  <c r="DZA52" i="3" s="1"/>
  <c r="DZB52" i="3" s="1"/>
  <c r="DZC52" i="3" s="1"/>
  <c r="DZD52" i="3" s="1"/>
  <c r="DZE52" i="3" s="1"/>
  <c r="DZF52" i="3"/>
  <c r="DYF52" i="3"/>
  <c r="DYG52" i="3" s="1"/>
  <c r="DYH52" i="3" s="1"/>
  <c r="DYI52" i="3" s="1"/>
  <c r="DYJ52" i="3" s="1"/>
  <c r="DYK52" i="3" s="1"/>
  <c r="DYL52" i="3" s="1"/>
  <c r="DYM52" i="3" s="1"/>
  <c r="DYN52" i="3" s="1"/>
  <c r="DYO52" i="3" s="1"/>
  <c r="DYP52" i="3"/>
  <c r="DXP52" i="3"/>
  <c r="DXQ52" i="3" s="1"/>
  <c r="DXR52" i="3" s="1"/>
  <c r="DXS52" i="3" s="1"/>
  <c r="DXT52" i="3" s="1"/>
  <c r="DXU52" i="3" s="1"/>
  <c r="DXV52" i="3" s="1"/>
  <c r="DXW52" i="3" s="1"/>
  <c r="DXX52" i="3" s="1"/>
  <c r="DXY52" i="3" s="1"/>
  <c r="DXZ52" i="3"/>
  <c r="DWZ52" i="3"/>
  <c r="DXA52" i="3" s="1"/>
  <c r="DXB52" i="3" s="1"/>
  <c r="DXC52" i="3" s="1"/>
  <c r="DXD52" i="3" s="1"/>
  <c r="DXE52" i="3" s="1"/>
  <c r="DXF52" i="3" s="1"/>
  <c r="DXG52" i="3" s="1"/>
  <c r="DXH52" i="3" s="1"/>
  <c r="DXI52" i="3" s="1"/>
  <c r="DXJ52" i="3"/>
  <c r="DWJ52" i="3"/>
  <c r="DWK52" i="3" s="1"/>
  <c r="DWL52" i="3" s="1"/>
  <c r="DWM52" i="3" s="1"/>
  <c r="DWN52" i="3" s="1"/>
  <c r="DWO52" i="3" s="1"/>
  <c r="DWP52" i="3" s="1"/>
  <c r="DWQ52" i="3" s="1"/>
  <c r="DWR52" i="3" s="1"/>
  <c r="DWS52" i="3" s="1"/>
  <c r="DWT52" i="3"/>
  <c r="DVT52" i="3"/>
  <c r="DVU52" i="3" s="1"/>
  <c r="DVV52" i="3" s="1"/>
  <c r="DVW52" i="3" s="1"/>
  <c r="DVX52" i="3" s="1"/>
  <c r="DVY52" i="3" s="1"/>
  <c r="DVZ52" i="3" s="1"/>
  <c r="DWA52" i="3" s="1"/>
  <c r="DWB52" i="3" s="1"/>
  <c r="DWC52" i="3" s="1"/>
  <c r="DWD52" i="3"/>
  <c r="DVD52" i="3"/>
  <c r="DVE52" i="3" s="1"/>
  <c r="DVF52" i="3" s="1"/>
  <c r="DVG52" i="3" s="1"/>
  <c r="DVH52" i="3" s="1"/>
  <c r="DVI52" i="3" s="1"/>
  <c r="DVJ52" i="3" s="1"/>
  <c r="DVK52" i="3" s="1"/>
  <c r="DVL52" i="3" s="1"/>
  <c r="DVM52" i="3" s="1"/>
  <c r="DVN52" i="3"/>
  <c r="DUN52" i="3"/>
  <c r="DUO52" i="3" s="1"/>
  <c r="DUP52" i="3" s="1"/>
  <c r="DUQ52" i="3" s="1"/>
  <c r="DUR52" i="3" s="1"/>
  <c r="DUS52" i="3" s="1"/>
  <c r="DUT52" i="3" s="1"/>
  <c r="DUU52" i="3" s="1"/>
  <c r="DUV52" i="3" s="1"/>
  <c r="DUW52" i="3" s="1"/>
  <c r="DUX52" i="3"/>
  <c r="DTX52" i="3"/>
  <c r="DTY52" i="3" s="1"/>
  <c r="DTZ52" i="3" s="1"/>
  <c r="DUA52" i="3" s="1"/>
  <c r="DUB52" i="3" s="1"/>
  <c r="DUC52" i="3" s="1"/>
  <c r="DUD52" i="3" s="1"/>
  <c r="DUE52" i="3" s="1"/>
  <c r="DUF52" i="3" s="1"/>
  <c r="DUG52" i="3" s="1"/>
  <c r="DUH52" i="3"/>
  <c r="DTH52" i="3"/>
  <c r="DTI52" i="3" s="1"/>
  <c r="DTJ52" i="3" s="1"/>
  <c r="DTK52" i="3" s="1"/>
  <c r="DTL52" i="3" s="1"/>
  <c r="DTM52" i="3" s="1"/>
  <c r="DTN52" i="3" s="1"/>
  <c r="DTO52" i="3" s="1"/>
  <c r="DTP52" i="3" s="1"/>
  <c r="DTQ52" i="3" s="1"/>
  <c r="DTR52" i="3"/>
  <c r="DSR52" i="3"/>
  <c r="DSS52" i="3" s="1"/>
  <c r="DST52" i="3" s="1"/>
  <c r="DSU52" i="3" s="1"/>
  <c r="DSV52" i="3" s="1"/>
  <c r="DSW52" i="3" s="1"/>
  <c r="DSX52" i="3" s="1"/>
  <c r="DSY52" i="3" s="1"/>
  <c r="DSZ52" i="3" s="1"/>
  <c r="DTA52" i="3" s="1"/>
  <c r="DTB52" i="3"/>
  <c r="DSB52" i="3"/>
  <c r="DSC52" i="3" s="1"/>
  <c r="DSD52" i="3" s="1"/>
  <c r="DSE52" i="3" s="1"/>
  <c r="DSF52" i="3" s="1"/>
  <c r="DSG52" i="3" s="1"/>
  <c r="DSH52" i="3" s="1"/>
  <c r="DSI52" i="3" s="1"/>
  <c r="DSJ52" i="3" s="1"/>
  <c r="DSK52" i="3" s="1"/>
  <c r="DSL52" i="3"/>
  <c r="DRL52" i="3"/>
  <c r="DRM52" i="3" s="1"/>
  <c r="DRN52" i="3" s="1"/>
  <c r="DRO52" i="3" s="1"/>
  <c r="DRP52" i="3" s="1"/>
  <c r="DRQ52" i="3" s="1"/>
  <c r="DRR52" i="3" s="1"/>
  <c r="DRS52" i="3" s="1"/>
  <c r="DRT52" i="3" s="1"/>
  <c r="DRU52" i="3" s="1"/>
  <c r="DRV52" i="3"/>
  <c r="DQV52" i="3"/>
  <c r="DQW52" i="3" s="1"/>
  <c r="DQX52" i="3" s="1"/>
  <c r="DQY52" i="3" s="1"/>
  <c r="DQZ52" i="3" s="1"/>
  <c r="DRA52" i="3" s="1"/>
  <c r="DRB52" i="3" s="1"/>
  <c r="DRC52" i="3" s="1"/>
  <c r="DRD52" i="3" s="1"/>
  <c r="DRE52" i="3" s="1"/>
  <c r="DRF52" i="3"/>
  <c r="DQF52" i="3"/>
  <c r="DQG52" i="3" s="1"/>
  <c r="DQH52" i="3" s="1"/>
  <c r="DQI52" i="3" s="1"/>
  <c r="DQJ52" i="3" s="1"/>
  <c r="DQK52" i="3" s="1"/>
  <c r="DQL52" i="3" s="1"/>
  <c r="DQM52" i="3" s="1"/>
  <c r="DQN52" i="3" s="1"/>
  <c r="DQO52" i="3" s="1"/>
  <c r="DQP52" i="3"/>
  <c r="DPP52" i="3"/>
  <c r="DPQ52" i="3" s="1"/>
  <c r="DPR52" i="3" s="1"/>
  <c r="DPS52" i="3" s="1"/>
  <c r="DPT52" i="3" s="1"/>
  <c r="DPU52" i="3" s="1"/>
  <c r="DPV52" i="3" s="1"/>
  <c r="DPW52" i="3" s="1"/>
  <c r="DPX52" i="3" s="1"/>
  <c r="DPY52" i="3" s="1"/>
  <c r="DPZ52" i="3"/>
  <c r="DOZ52" i="3"/>
  <c r="DPA52" i="3" s="1"/>
  <c r="DPB52" i="3" s="1"/>
  <c r="DPC52" i="3" s="1"/>
  <c r="DPD52" i="3" s="1"/>
  <c r="DPE52" i="3" s="1"/>
  <c r="DPF52" i="3" s="1"/>
  <c r="DPG52" i="3" s="1"/>
  <c r="DPH52" i="3" s="1"/>
  <c r="DPI52" i="3" s="1"/>
  <c r="DPJ52" i="3"/>
  <c r="DOJ52" i="3"/>
  <c r="DOK52" i="3" s="1"/>
  <c r="DOL52" i="3" s="1"/>
  <c r="DOM52" i="3" s="1"/>
  <c r="DON52" i="3" s="1"/>
  <c r="DOO52" i="3" s="1"/>
  <c r="DOP52" i="3" s="1"/>
  <c r="DOQ52" i="3" s="1"/>
  <c r="DOR52" i="3" s="1"/>
  <c r="DOS52" i="3" s="1"/>
  <c r="DOT52" i="3"/>
  <c r="DNT52" i="3"/>
  <c r="DNU52" i="3" s="1"/>
  <c r="DNV52" i="3" s="1"/>
  <c r="DNW52" i="3" s="1"/>
  <c r="DNX52" i="3" s="1"/>
  <c r="DNY52" i="3" s="1"/>
  <c r="DNZ52" i="3" s="1"/>
  <c r="DOA52" i="3" s="1"/>
  <c r="DOB52" i="3" s="1"/>
  <c r="DOC52" i="3" s="1"/>
  <c r="DOD52" i="3"/>
  <c r="DND52" i="3"/>
  <c r="DNE52" i="3" s="1"/>
  <c r="DNF52" i="3" s="1"/>
  <c r="DNG52" i="3" s="1"/>
  <c r="DNH52" i="3" s="1"/>
  <c r="DNI52" i="3" s="1"/>
  <c r="DNJ52" i="3" s="1"/>
  <c r="DNK52" i="3" s="1"/>
  <c r="DNL52" i="3" s="1"/>
  <c r="DNM52" i="3" s="1"/>
  <c r="DNN52" i="3"/>
  <c r="DMN52" i="3"/>
  <c r="DMO52" i="3" s="1"/>
  <c r="DMP52" i="3" s="1"/>
  <c r="DMQ52" i="3" s="1"/>
  <c r="DMR52" i="3" s="1"/>
  <c r="DMS52" i="3" s="1"/>
  <c r="DMT52" i="3" s="1"/>
  <c r="DMU52" i="3" s="1"/>
  <c r="DMV52" i="3" s="1"/>
  <c r="DMW52" i="3" s="1"/>
  <c r="DMX52" i="3"/>
  <c r="DLX52" i="3"/>
  <c r="DLY52" i="3" s="1"/>
  <c r="DLZ52" i="3" s="1"/>
  <c r="DMA52" i="3" s="1"/>
  <c r="DMB52" i="3" s="1"/>
  <c r="DMC52" i="3" s="1"/>
  <c r="DMD52" i="3" s="1"/>
  <c r="DME52" i="3" s="1"/>
  <c r="DMF52" i="3" s="1"/>
  <c r="DMG52" i="3" s="1"/>
  <c r="DMH52" i="3"/>
  <c r="DLH52" i="3"/>
  <c r="DLI52" i="3" s="1"/>
  <c r="DLJ52" i="3" s="1"/>
  <c r="DLK52" i="3" s="1"/>
  <c r="DLL52" i="3" s="1"/>
  <c r="DLM52" i="3" s="1"/>
  <c r="DLN52" i="3" s="1"/>
  <c r="DLO52" i="3" s="1"/>
  <c r="DLP52" i="3" s="1"/>
  <c r="DLQ52" i="3" s="1"/>
  <c r="DLR52" i="3"/>
  <c r="DKR52" i="3"/>
  <c r="DKS52" i="3" s="1"/>
  <c r="DKT52" i="3" s="1"/>
  <c r="DKU52" i="3" s="1"/>
  <c r="DKV52" i="3" s="1"/>
  <c r="DKW52" i="3" s="1"/>
  <c r="DKX52" i="3" s="1"/>
  <c r="DKY52" i="3" s="1"/>
  <c r="DKZ52" i="3" s="1"/>
  <c r="DLA52" i="3" s="1"/>
  <c r="DLB52" i="3"/>
  <c r="DKB52" i="3"/>
  <c r="DKC52" i="3" s="1"/>
  <c r="DKD52" i="3" s="1"/>
  <c r="DKE52" i="3" s="1"/>
  <c r="DKF52" i="3" s="1"/>
  <c r="DKG52" i="3" s="1"/>
  <c r="DKH52" i="3" s="1"/>
  <c r="DKI52" i="3" s="1"/>
  <c r="DKJ52" i="3" s="1"/>
  <c r="DKK52" i="3" s="1"/>
  <c r="DKL52" i="3"/>
  <c r="DJL52" i="3"/>
  <c r="DJM52" i="3" s="1"/>
  <c r="DJN52" i="3" s="1"/>
  <c r="DJO52" i="3" s="1"/>
  <c r="DJP52" i="3" s="1"/>
  <c r="DJQ52" i="3" s="1"/>
  <c r="DJR52" i="3" s="1"/>
  <c r="DJS52" i="3" s="1"/>
  <c r="DJT52" i="3" s="1"/>
  <c r="DJU52" i="3" s="1"/>
  <c r="DJV52" i="3"/>
  <c r="DIV52" i="3"/>
  <c r="DIW52" i="3" s="1"/>
  <c r="DIX52" i="3" s="1"/>
  <c r="DIY52" i="3" s="1"/>
  <c r="DIZ52" i="3" s="1"/>
  <c r="DJA52" i="3" s="1"/>
  <c r="DJB52" i="3" s="1"/>
  <c r="DJC52" i="3" s="1"/>
  <c r="DJD52" i="3" s="1"/>
  <c r="DJE52" i="3" s="1"/>
  <c r="DJF52" i="3"/>
  <c r="DIF52" i="3"/>
  <c r="DIG52" i="3" s="1"/>
  <c r="DIH52" i="3" s="1"/>
  <c r="DII52" i="3" s="1"/>
  <c r="DIJ52" i="3" s="1"/>
  <c r="DIK52" i="3" s="1"/>
  <c r="DIL52" i="3" s="1"/>
  <c r="DIM52" i="3" s="1"/>
  <c r="DIN52" i="3" s="1"/>
  <c r="DIO52" i="3" s="1"/>
  <c r="DIP52" i="3"/>
  <c r="DHP52" i="3"/>
  <c r="DHQ52" i="3" s="1"/>
  <c r="DHR52" i="3" s="1"/>
  <c r="DHS52" i="3" s="1"/>
  <c r="DHT52" i="3" s="1"/>
  <c r="DHU52" i="3" s="1"/>
  <c r="DHV52" i="3" s="1"/>
  <c r="DHW52" i="3" s="1"/>
  <c r="DHX52" i="3" s="1"/>
  <c r="DHY52" i="3" s="1"/>
  <c r="DHZ52" i="3"/>
  <c r="DGZ52" i="3"/>
  <c r="DHA52" i="3" s="1"/>
  <c r="DHB52" i="3" s="1"/>
  <c r="DHC52" i="3" s="1"/>
  <c r="DHD52" i="3" s="1"/>
  <c r="DHE52" i="3" s="1"/>
  <c r="DHF52" i="3" s="1"/>
  <c r="DHG52" i="3" s="1"/>
  <c r="DHH52" i="3" s="1"/>
  <c r="DHI52" i="3" s="1"/>
  <c r="DHJ52" i="3"/>
  <c r="DGJ52" i="3"/>
  <c r="DGK52" i="3" s="1"/>
  <c r="DGL52" i="3" s="1"/>
  <c r="DGM52" i="3" s="1"/>
  <c r="DGN52" i="3" s="1"/>
  <c r="DGO52" i="3" s="1"/>
  <c r="DGP52" i="3" s="1"/>
  <c r="DGQ52" i="3" s="1"/>
  <c r="DGR52" i="3" s="1"/>
  <c r="DGS52" i="3" s="1"/>
  <c r="DGT52" i="3"/>
  <c r="DFT52" i="3"/>
  <c r="DFU52" i="3" s="1"/>
  <c r="DFV52" i="3" s="1"/>
  <c r="DFW52" i="3" s="1"/>
  <c r="DFX52" i="3" s="1"/>
  <c r="DFY52" i="3" s="1"/>
  <c r="DFZ52" i="3" s="1"/>
  <c r="DGA52" i="3" s="1"/>
  <c r="DGB52" i="3" s="1"/>
  <c r="DGC52" i="3" s="1"/>
  <c r="DGD52" i="3"/>
  <c r="DFD52" i="3"/>
  <c r="DFE52" i="3" s="1"/>
  <c r="DFF52" i="3" s="1"/>
  <c r="DFG52" i="3" s="1"/>
  <c r="DFH52" i="3" s="1"/>
  <c r="DFI52" i="3" s="1"/>
  <c r="DFJ52" i="3" s="1"/>
  <c r="DFK52" i="3" s="1"/>
  <c r="DFL52" i="3" s="1"/>
  <c r="DFM52" i="3" s="1"/>
  <c r="DFN52" i="3"/>
  <c r="DEN52" i="3"/>
  <c r="DEO52" i="3" s="1"/>
  <c r="DEP52" i="3" s="1"/>
  <c r="DEQ52" i="3" s="1"/>
  <c r="DER52" i="3" s="1"/>
  <c r="DES52" i="3" s="1"/>
  <c r="DET52" i="3" s="1"/>
  <c r="DEU52" i="3" s="1"/>
  <c r="DEV52" i="3" s="1"/>
  <c r="DEW52" i="3" s="1"/>
  <c r="DEX52" i="3"/>
  <c r="DDX52" i="3"/>
  <c r="DDY52" i="3" s="1"/>
  <c r="DDZ52" i="3" s="1"/>
  <c r="DEA52" i="3" s="1"/>
  <c r="DEB52" i="3" s="1"/>
  <c r="DEC52" i="3" s="1"/>
  <c r="DED52" i="3" s="1"/>
  <c r="DEE52" i="3" s="1"/>
  <c r="DEF52" i="3" s="1"/>
  <c r="DEG52" i="3" s="1"/>
  <c r="DEH52" i="3"/>
  <c r="DDH52" i="3"/>
  <c r="DDI52" i="3" s="1"/>
  <c r="DDJ52" i="3" s="1"/>
  <c r="DDK52" i="3" s="1"/>
  <c r="DDL52" i="3" s="1"/>
  <c r="DDM52" i="3" s="1"/>
  <c r="DDN52" i="3" s="1"/>
  <c r="DDO52" i="3" s="1"/>
  <c r="DDP52" i="3" s="1"/>
  <c r="DDQ52" i="3" s="1"/>
  <c r="DDR52" i="3"/>
  <c r="DCR52" i="3"/>
  <c r="DCS52" i="3" s="1"/>
  <c r="DCT52" i="3" s="1"/>
  <c r="DCU52" i="3" s="1"/>
  <c r="DCV52" i="3" s="1"/>
  <c r="DCW52" i="3" s="1"/>
  <c r="DCX52" i="3" s="1"/>
  <c r="DCY52" i="3" s="1"/>
  <c r="DCZ52" i="3" s="1"/>
  <c r="DDA52" i="3" s="1"/>
  <c r="DDB52" i="3"/>
  <c r="DCB52" i="3"/>
  <c r="DCC52" i="3" s="1"/>
  <c r="DCD52" i="3" s="1"/>
  <c r="DCE52" i="3" s="1"/>
  <c r="DCF52" i="3" s="1"/>
  <c r="DCG52" i="3" s="1"/>
  <c r="DCH52" i="3" s="1"/>
  <c r="DCI52" i="3" s="1"/>
  <c r="DCJ52" i="3" s="1"/>
  <c r="DCK52" i="3" s="1"/>
  <c r="DCL52" i="3"/>
  <c r="DBL52" i="3"/>
  <c r="DBM52" i="3" s="1"/>
  <c r="DBN52" i="3" s="1"/>
  <c r="DBO52" i="3" s="1"/>
  <c r="DBP52" i="3" s="1"/>
  <c r="DBQ52" i="3" s="1"/>
  <c r="DBR52" i="3" s="1"/>
  <c r="DBS52" i="3" s="1"/>
  <c r="DBT52" i="3" s="1"/>
  <c r="DBU52" i="3" s="1"/>
  <c r="DBV52" i="3"/>
  <c r="DAV52" i="3"/>
  <c r="DAW52" i="3" s="1"/>
  <c r="DAX52" i="3" s="1"/>
  <c r="DAY52" i="3" s="1"/>
  <c r="DAZ52" i="3" s="1"/>
  <c r="DBA52" i="3" s="1"/>
  <c r="DBB52" i="3" s="1"/>
  <c r="DBC52" i="3" s="1"/>
  <c r="DBD52" i="3" s="1"/>
  <c r="DBE52" i="3" s="1"/>
  <c r="DBF52" i="3"/>
  <c r="DAF52" i="3"/>
  <c r="DAG52" i="3" s="1"/>
  <c r="DAH52" i="3" s="1"/>
  <c r="DAI52" i="3" s="1"/>
  <c r="DAJ52" i="3" s="1"/>
  <c r="DAK52" i="3" s="1"/>
  <c r="DAL52" i="3" s="1"/>
  <c r="DAM52" i="3" s="1"/>
  <c r="DAN52" i="3" s="1"/>
  <c r="DAO52" i="3" s="1"/>
  <c r="DAP52" i="3"/>
  <c r="CZP52" i="3"/>
  <c r="CZQ52" i="3" s="1"/>
  <c r="CZR52" i="3" s="1"/>
  <c r="CZS52" i="3" s="1"/>
  <c r="CZT52" i="3" s="1"/>
  <c r="CZU52" i="3" s="1"/>
  <c r="CZV52" i="3" s="1"/>
  <c r="CZW52" i="3" s="1"/>
  <c r="CZX52" i="3" s="1"/>
  <c r="CZY52" i="3" s="1"/>
  <c r="CZZ52" i="3"/>
  <c r="CYZ52" i="3"/>
  <c r="CZA52" i="3" s="1"/>
  <c r="CZB52" i="3" s="1"/>
  <c r="CZC52" i="3" s="1"/>
  <c r="CZD52" i="3" s="1"/>
  <c r="CZE52" i="3" s="1"/>
  <c r="CZF52" i="3" s="1"/>
  <c r="CZG52" i="3" s="1"/>
  <c r="CZH52" i="3" s="1"/>
  <c r="CZI52" i="3" s="1"/>
  <c r="CZJ52" i="3"/>
  <c r="CYJ52" i="3"/>
  <c r="CYK52" i="3" s="1"/>
  <c r="CYL52" i="3" s="1"/>
  <c r="CYM52" i="3" s="1"/>
  <c r="CYN52" i="3" s="1"/>
  <c r="CYO52" i="3" s="1"/>
  <c r="CYP52" i="3" s="1"/>
  <c r="CYQ52" i="3" s="1"/>
  <c r="CYR52" i="3" s="1"/>
  <c r="CYS52" i="3" s="1"/>
  <c r="CYT52" i="3"/>
  <c r="CXT52" i="3"/>
  <c r="CXU52" i="3" s="1"/>
  <c r="CXV52" i="3" s="1"/>
  <c r="CXW52" i="3" s="1"/>
  <c r="CXX52" i="3" s="1"/>
  <c r="CXY52" i="3" s="1"/>
  <c r="CXZ52" i="3" s="1"/>
  <c r="CYA52" i="3" s="1"/>
  <c r="CYB52" i="3" s="1"/>
  <c r="CYC52" i="3" s="1"/>
  <c r="CYD52" i="3"/>
  <c r="CXD52" i="3"/>
  <c r="CXE52" i="3" s="1"/>
  <c r="CXF52" i="3" s="1"/>
  <c r="CXG52" i="3" s="1"/>
  <c r="CXH52" i="3" s="1"/>
  <c r="CXI52" i="3" s="1"/>
  <c r="CXJ52" i="3" s="1"/>
  <c r="CXK52" i="3" s="1"/>
  <c r="CXL52" i="3" s="1"/>
  <c r="CXM52" i="3" s="1"/>
  <c r="CXN52" i="3"/>
  <c r="CWN52" i="3"/>
  <c r="CWO52" i="3" s="1"/>
  <c r="CWP52" i="3" s="1"/>
  <c r="CWQ52" i="3" s="1"/>
  <c r="CWR52" i="3" s="1"/>
  <c r="CWS52" i="3" s="1"/>
  <c r="CWT52" i="3" s="1"/>
  <c r="CWU52" i="3" s="1"/>
  <c r="CWV52" i="3" s="1"/>
  <c r="CWW52" i="3" s="1"/>
  <c r="CWX52" i="3"/>
  <c r="CVX52" i="3"/>
  <c r="CVY52" i="3" s="1"/>
  <c r="CVZ52" i="3" s="1"/>
  <c r="CWA52" i="3" s="1"/>
  <c r="CWB52" i="3" s="1"/>
  <c r="CWC52" i="3" s="1"/>
  <c r="CWD52" i="3" s="1"/>
  <c r="CWE52" i="3" s="1"/>
  <c r="CWF52" i="3" s="1"/>
  <c r="CWG52" i="3" s="1"/>
  <c r="CWH52" i="3"/>
  <c r="CVH52" i="3"/>
  <c r="CVI52" i="3" s="1"/>
  <c r="CVJ52" i="3" s="1"/>
  <c r="CVK52" i="3" s="1"/>
  <c r="CVL52" i="3" s="1"/>
  <c r="CVM52" i="3" s="1"/>
  <c r="CVN52" i="3" s="1"/>
  <c r="CVO52" i="3" s="1"/>
  <c r="CVP52" i="3" s="1"/>
  <c r="CVQ52" i="3" s="1"/>
  <c r="CVR52" i="3"/>
  <c r="CUR52" i="3"/>
  <c r="CUS52" i="3" s="1"/>
  <c r="CUT52" i="3" s="1"/>
  <c r="CUU52" i="3" s="1"/>
  <c r="CUV52" i="3" s="1"/>
  <c r="CUW52" i="3" s="1"/>
  <c r="CUX52" i="3" s="1"/>
  <c r="CUY52" i="3" s="1"/>
  <c r="CUZ52" i="3" s="1"/>
  <c r="CVA52" i="3" s="1"/>
  <c r="CVB52" i="3"/>
  <c r="CUB52" i="3"/>
  <c r="CUC52" i="3" s="1"/>
  <c r="CUD52" i="3" s="1"/>
  <c r="CUE52" i="3" s="1"/>
  <c r="CUF52" i="3" s="1"/>
  <c r="CUG52" i="3" s="1"/>
  <c r="CUH52" i="3" s="1"/>
  <c r="CUI52" i="3" s="1"/>
  <c r="CUJ52" i="3" s="1"/>
  <c r="CUK52" i="3" s="1"/>
  <c r="CUL52" i="3"/>
  <c r="CTL52" i="3"/>
  <c r="CTM52" i="3" s="1"/>
  <c r="CTN52" i="3" s="1"/>
  <c r="CTO52" i="3" s="1"/>
  <c r="CTP52" i="3" s="1"/>
  <c r="CTQ52" i="3" s="1"/>
  <c r="CTR52" i="3" s="1"/>
  <c r="CTS52" i="3" s="1"/>
  <c r="CTT52" i="3" s="1"/>
  <c r="CTU52" i="3" s="1"/>
  <c r="CTV52" i="3"/>
  <c r="CSV52" i="3"/>
  <c r="CSW52" i="3" s="1"/>
  <c r="CSX52" i="3" s="1"/>
  <c r="CSY52" i="3" s="1"/>
  <c r="CSZ52" i="3" s="1"/>
  <c r="CTA52" i="3" s="1"/>
  <c r="CTB52" i="3" s="1"/>
  <c r="CTC52" i="3" s="1"/>
  <c r="CTD52" i="3" s="1"/>
  <c r="CTE52" i="3" s="1"/>
  <c r="CTF52" i="3"/>
  <c r="CSF52" i="3"/>
  <c r="CSG52" i="3" s="1"/>
  <c r="CSH52" i="3" s="1"/>
  <c r="CSI52" i="3" s="1"/>
  <c r="CSJ52" i="3" s="1"/>
  <c r="CSK52" i="3" s="1"/>
  <c r="CSL52" i="3" s="1"/>
  <c r="CSM52" i="3" s="1"/>
  <c r="CSN52" i="3" s="1"/>
  <c r="CSO52" i="3" s="1"/>
  <c r="CSP52" i="3"/>
  <c r="CRP52" i="3"/>
  <c r="CRQ52" i="3" s="1"/>
  <c r="CRR52" i="3" s="1"/>
  <c r="CRS52" i="3" s="1"/>
  <c r="CRT52" i="3" s="1"/>
  <c r="CRU52" i="3" s="1"/>
  <c r="CRV52" i="3" s="1"/>
  <c r="CRW52" i="3" s="1"/>
  <c r="CRX52" i="3" s="1"/>
  <c r="CRY52" i="3" s="1"/>
  <c r="CRZ52" i="3"/>
  <c r="CQZ52" i="3"/>
  <c r="CRA52" i="3" s="1"/>
  <c r="CRB52" i="3" s="1"/>
  <c r="CRC52" i="3" s="1"/>
  <c r="CRD52" i="3" s="1"/>
  <c r="CRE52" i="3" s="1"/>
  <c r="CRF52" i="3" s="1"/>
  <c r="CRG52" i="3" s="1"/>
  <c r="CRH52" i="3" s="1"/>
  <c r="CRI52" i="3" s="1"/>
  <c r="CRJ52" i="3"/>
  <c r="CQJ52" i="3"/>
  <c r="CQK52" i="3" s="1"/>
  <c r="CQL52" i="3" s="1"/>
  <c r="CQM52" i="3" s="1"/>
  <c r="CQN52" i="3" s="1"/>
  <c r="CQO52" i="3" s="1"/>
  <c r="CQP52" i="3" s="1"/>
  <c r="CQQ52" i="3" s="1"/>
  <c r="CQR52" i="3" s="1"/>
  <c r="CQS52" i="3" s="1"/>
  <c r="CQT52" i="3"/>
  <c r="CPT52" i="3"/>
  <c r="CPU52" i="3" s="1"/>
  <c r="CPV52" i="3" s="1"/>
  <c r="CPW52" i="3" s="1"/>
  <c r="CPX52" i="3" s="1"/>
  <c r="CPY52" i="3" s="1"/>
  <c r="CPZ52" i="3" s="1"/>
  <c r="CQA52" i="3" s="1"/>
  <c r="CQB52" i="3" s="1"/>
  <c r="CQC52" i="3" s="1"/>
  <c r="CQD52" i="3"/>
  <c r="CPD52" i="3"/>
  <c r="CPE52" i="3" s="1"/>
  <c r="CPF52" i="3" s="1"/>
  <c r="CPG52" i="3" s="1"/>
  <c r="CPH52" i="3" s="1"/>
  <c r="CPI52" i="3" s="1"/>
  <c r="CPJ52" i="3" s="1"/>
  <c r="CPK52" i="3" s="1"/>
  <c r="CPL52" i="3" s="1"/>
  <c r="CPM52" i="3" s="1"/>
  <c r="CPN52" i="3"/>
  <c r="CON52" i="3"/>
  <c r="COO52" i="3" s="1"/>
  <c r="COP52" i="3" s="1"/>
  <c r="COQ52" i="3" s="1"/>
  <c r="COR52" i="3" s="1"/>
  <c r="COS52" i="3" s="1"/>
  <c r="COT52" i="3" s="1"/>
  <c r="COU52" i="3" s="1"/>
  <c r="COV52" i="3" s="1"/>
  <c r="COW52" i="3" s="1"/>
  <c r="COX52" i="3"/>
  <c r="CNX52" i="3"/>
  <c r="CNY52" i="3" s="1"/>
  <c r="CNZ52" i="3" s="1"/>
  <c r="COA52" i="3" s="1"/>
  <c r="COB52" i="3" s="1"/>
  <c r="COC52" i="3" s="1"/>
  <c r="COD52" i="3" s="1"/>
  <c r="COE52" i="3" s="1"/>
  <c r="COF52" i="3" s="1"/>
  <c r="COG52" i="3" s="1"/>
  <c r="COH52" i="3"/>
  <c r="CNH52" i="3"/>
  <c r="CNI52" i="3" s="1"/>
  <c r="CNJ52" i="3" s="1"/>
  <c r="CNK52" i="3" s="1"/>
  <c r="CNL52" i="3" s="1"/>
  <c r="CNM52" i="3" s="1"/>
  <c r="CNN52" i="3" s="1"/>
  <c r="CNO52" i="3" s="1"/>
  <c r="CNP52" i="3" s="1"/>
  <c r="CNQ52" i="3" s="1"/>
  <c r="CNR52" i="3"/>
  <c r="CMR52" i="3"/>
  <c r="CMS52" i="3" s="1"/>
  <c r="CMT52" i="3" s="1"/>
  <c r="CMU52" i="3" s="1"/>
  <c r="CMV52" i="3" s="1"/>
  <c r="CMW52" i="3" s="1"/>
  <c r="CMX52" i="3" s="1"/>
  <c r="CMY52" i="3" s="1"/>
  <c r="CMZ52" i="3" s="1"/>
  <c r="CNA52" i="3" s="1"/>
  <c r="CNB52" i="3"/>
  <c r="CMB52" i="3"/>
  <c r="CMC52" i="3" s="1"/>
  <c r="CMD52" i="3" s="1"/>
  <c r="CME52" i="3" s="1"/>
  <c r="CMF52" i="3" s="1"/>
  <c r="CMG52" i="3" s="1"/>
  <c r="CMH52" i="3" s="1"/>
  <c r="CMI52" i="3" s="1"/>
  <c r="CMJ52" i="3" s="1"/>
  <c r="CMK52" i="3" s="1"/>
  <c r="CML52" i="3"/>
  <c r="CLL52" i="3"/>
  <c r="CLM52" i="3" s="1"/>
  <c r="CLN52" i="3" s="1"/>
  <c r="CLO52" i="3" s="1"/>
  <c r="CLP52" i="3" s="1"/>
  <c r="CLQ52" i="3" s="1"/>
  <c r="CLR52" i="3" s="1"/>
  <c r="CLS52" i="3" s="1"/>
  <c r="CLT52" i="3" s="1"/>
  <c r="CLU52" i="3" s="1"/>
  <c r="CLV52" i="3"/>
  <c r="CKV52" i="3"/>
  <c r="CKW52" i="3" s="1"/>
  <c r="CKX52" i="3" s="1"/>
  <c r="CKY52" i="3" s="1"/>
  <c r="CKZ52" i="3" s="1"/>
  <c r="CLA52" i="3" s="1"/>
  <c r="CLB52" i="3" s="1"/>
  <c r="CLC52" i="3" s="1"/>
  <c r="CLD52" i="3" s="1"/>
  <c r="CLE52" i="3" s="1"/>
  <c r="CLF52" i="3"/>
  <c r="CKF52" i="3"/>
  <c r="CKG52" i="3" s="1"/>
  <c r="CKH52" i="3" s="1"/>
  <c r="CKI52" i="3" s="1"/>
  <c r="CKJ52" i="3" s="1"/>
  <c r="CKK52" i="3" s="1"/>
  <c r="CKL52" i="3" s="1"/>
  <c r="CKM52" i="3" s="1"/>
  <c r="CKN52" i="3" s="1"/>
  <c r="CKO52" i="3" s="1"/>
  <c r="CKP52" i="3"/>
  <c r="CJP52" i="3"/>
  <c r="CJQ52" i="3" s="1"/>
  <c r="CJR52" i="3" s="1"/>
  <c r="CJS52" i="3" s="1"/>
  <c r="CJT52" i="3" s="1"/>
  <c r="CJU52" i="3" s="1"/>
  <c r="CJV52" i="3" s="1"/>
  <c r="CJW52" i="3" s="1"/>
  <c r="CJX52" i="3" s="1"/>
  <c r="CJY52" i="3" s="1"/>
  <c r="CJZ52" i="3"/>
  <c r="CIZ52" i="3"/>
  <c r="CJA52" i="3" s="1"/>
  <c r="CJB52" i="3" s="1"/>
  <c r="CJC52" i="3" s="1"/>
  <c r="CJD52" i="3" s="1"/>
  <c r="CJE52" i="3" s="1"/>
  <c r="CJF52" i="3" s="1"/>
  <c r="CJG52" i="3" s="1"/>
  <c r="CJH52" i="3" s="1"/>
  <c r="CJI52" i="3" s="1"/>
  <c r="CJJ52" i="3"/>
  <c r="CIJ52" i="3"/>
  <c r="CIK52" i="3" s="1"/>
  <c r="CIL52" i="3" s="1"/>
  <c r="CIM52" i="3" s="1"/>
  <c r="CIN52" i="3" s="1"/>
  <c r="CIO52" i="3" s="1"/>
  <c r="CIP52" i="3" s="1"/>
  <c r="CIQ52" i="3" s="1"/>
  <c r="CIR52" i="3" s="1"/>
  <c r="CIS52" i="3" s="1"/>
  <c r="CIT52" i="3"/>
  <c r="CHT52" i="3"/>
  <c r="CHU52" i="3" s="1"/>
  <c r="CHV52" i="3" s="1"/>
  <c r="CHW52" i="3" s="1"/>
  <c r="CHX52" i="3" s="1"/>
  <c r="CHY52" i="3" s="1"/>
  <c r="CHZ52" i="3" s="1"/>
  <c r="CIA52" i="3" s="1"/>
  <c r="CIB52" i="3" s="1"/>
  <c r="CIC52" i="3" s="1"/>
  <c r="CID52" i="3"/>
  <c r="CHD52" i="3"/>
  <c r="CHE52" i="3" s="1"/>
  <c r="CHF52" i="3" s="1"/>
  <c r="CHG52" i="3" s="1"/>
  <c r="CHH52" i="3" s="1"/>
  <c r="CHI52" i="3" s="1"/>
  <c r="CHJ52" i="3" s="1"/>
  <c r="CHK52" i="3" s="1"/>
  <c r="CHL52" i="3" s="1"/>
  <c r="CHM52" i="3" s="1"/>
  <c r="CHN52" i="3"/>
  <c r="CGN52" i="3"/>
  <c r="CGO52" i="3" s="1"/>
  <c r="CGP52" i="3" s="1"/>
  <c r="CGQ52" i="3" s="1"/>
  <c r="CGR52" i="3" s="1"/>
  <c r="CGS52" i="3" s="1"/>
  <c r="CGT52" i="3" s="1"/>
  <c r="CGU52" i="3" s="1"/>
  <c r="CGV52" i="3" s="1"/>
  <c r="CGW52" i="3" s="1"/>
  <c r="CGX52" i="3"/>
  <c r="CFX52" i="3"/>
  <c r="CFY52" i="3" s="1"/>
  <c r="CFZ52" i="3" s="1"/>
  <c r="CGA52" i="3" s="1"/>
  <c r="CGB52" i="3" s="1"/>
  <c r="CGC52" i="3" s="1"/>
  <c r="CGD52" i="3" s="1"/>
  <c r="CGE52" i="3" s="1"/>
  <c r="CGF52" i="3" s="1"/>
  <c r="CGG52" i="3" s="1"/>
  <c r="CGH52" i="3"/>
  <c r="CFH52" i="3"/>
  <c r="CFI52" i="3" s="1"/>
  <c r="CFJ52" i="3" s="1"/>
  <c r="CFK52" i="3" s="1"/>
  <c r="CFL52" i="3" s="1"/>
  <c r="CFM52" i="3" s="1"/>
  <c r="CFN52" i="3" s="1"/>
  <c r="CFO52" i="3" s="1"/>
  <c r="CFP52" i="3" s="1"/>
  <c r="CFQ52" i="3" s="1"/>
  <c r="CFR52" i="3"/>
  <c r="CER52" i="3"/>
  <c r="CES52" i="3" s="1"/>
  <c r="CET52" i="3" s="1"/>
  <c r="CEU52" i="3" s="1"/>
  <c r="CEV52" i="3" s="1"/>
  <c r="CEW52" i="3" s="1"/>
  <c r="CEX52" i="3" s="1"/>
  <c r="CEY52" i="3" s="1"/>
  <c r="CEZ52" i="3" s="1"/>
  <c r="CFA52" i="3" s="1"/>
  <c r="CFB52" i="3"/>
  <c r="CEB52" i="3"/>
  <c r="CEC52" i="3" s="1"/>
  <c r="CED52" i="3" s="1"/>
  <c r="CEE52" i="3" s="1"/>
  <c r="CEF52" i="3" s="1"/>
  <c r="CEG52" i="3" s="1"/>
  <c r="CEH52" i="3" s="1"/>
  <c r="CEI52" i="3" s="1"/>
  <c r="CEJ52" i="3" s="1"/>
  <c r="CEK52" i="3" s="1"/>
  <c r="CEL52" i="3"/>
  <c r="CDL52" i="3"/>
  <c r="CDM52" i="3" s="1"/>
  <c r="CDN52" i="3" s="1"/>
  <c r="CDO52" i="3" s="1"/>
  <c r="CDP52" i="3" s="1"/>
  <c r="CDQ52" i="3" s="1"/>
  <c r="CDR52" i="3" s="1"/>
  <c r="CDS52" i="3" s="1"/>
  <c r="CDT52" i="3" s="1"/>
  <c r="CDU52" i="3" s="1"/>
  <c r="CDV52" i="3"/>
  <c r="CCV52" i="3"/>
  <c r="CCW52" i="3" s="1"/>
  <c r="CCX52" i="3" s="1"/>
  <c r="CCY52" i="3" s="1"/>
  <c r="CCZ52" i="3" s="1"/>
  <c r="CDA52" i="3" s="1"/>
  <c r="CDB52" i="3" s="1"/>
  <c r="CDC52" i="3" s="1"/>
  <c r="CDD52" i="3" s="1"/>
  <c r="CDE52" i="3" s="1"/>
  <c r="CDF52" i="3"/>
  <c r="CCF52" i="3"/>
  <c r="CCG52" i="3" s="1"/>
  <c r="CCH52" i="3" s="1"/>
  <c r="CCI52" i="3" s="1"/>
  <c r="CCJ52" i="3" s="1"/>
  <c r="CCK52" i="3" s="1"/>
  <c r="CCL52" i="3" s="1"/>
  <c r="CCM52" i="3" s="1"/>
  <c r="CCN52" i="3" s="1"/>
  <c r="CCO52" i="3" s="1"/>
  <c r="CCP52" i="3"/>
  <c r="CBP52" i="3"/>
  <c r="CBQ52" i="3" s="1"/>
  <c r="CBR52" i="3" s="1"/>
  <c r="CBS52" i="3" s="1"/>
  <c r="CBT52" i="3" s="1"/>
  <c r="CBU52" i="3" s="1"/>
  <c r="CBV52" i="3" s="1"/>
  <c r="CBW52" i="3" s="1"/>
  <c r="CBX52" i="3" s="1"/>
  <c r="CBY52" i="3" s="1"/>
  <c r="CBZ52" i="3"/>
  <c r="CAZ52" i="3"/>
  <c r="CBA52" i="3" s="1"/>
  <c r="CBB52" i="3" s="1"/>
  <c r="CBC52" i="3" s="1"/>
  <c r="CBD52" i="3" s="1"/>
  <c r="CBE52" i="3" s="1"/>
  <c r="CBF52" i="3" s="1"/>
  <c r="CBG52" i="3" s="1"/>
  <c r="CBH52" i="3" s="1"/>
  <c r="CBI52" i="3" s="1"/>
  <c r="CBJ52" i="3"/>
  <c r="CAJ52" i="3"/>
  <c r="CAK52" i="3" s="1"/>
  <c r="CAL52" i="3" s="1"/>
  <c r="CAM52" i="3" s="1"/>
  <c r="CAN52" i="3" s="1"/>
  <c r="CAO52" i="3" s="1"/>
  <c r="CAP52" i="3" s="1"/>
  <c r="CAQ52" i="3" s="1"/>
  <c r="CAR52" i="3" s="1"/>
  <c r="CAS52" i="3" s="1"/>
  <c r="CAT52" i="3"/>
  <c r="BZT52" i="3"/>
  <c r="BZU52" i="3" s="1"/>
  <c r="BZV52" i="3" s="1"/>
  <c r="BZW52" i="3" s="1"/>
  <c r="BZX52" i="3" s="1"/>
  <c r="BZY52" i="3" s="1"/>
  <c r="BZZ52" i="3" s="1"/>
  <c r="CAA52" i="3" s="1"/>
  <c r="CAB52" i="3" s="1"/>
  <c r="CAC52" i="3" s="1"/>
  <c r="CAD52" i="3"/>
  <c r="BZD52" i="3"/>
  <c r="BZE52" i="3" s="1"/>
  <c r="BZF52" i="3" s="1"/>
  <c r="BZG52" i="3" s="1"/>
  <c r="BZH52" i="3" s="1"/>
  <c r="BZI52" i="3" s="1"/>
  <c r="BZJ52" i="3" s="1"/>
  <c r="BZK52" i="3" s="1"/>
  <c r="BZL52" i="3" s="1"/>
  <c r="BZM52" i="3" s="1"/>
  <c r="BZN52" i="3"/>
  <c r="BYN52" i="3"/>
  <c r="BYO52" i="3" s="1"/>
  <c r="BYP52" i="3" s="1"/>
  <c r="BYQ52" i="3" s="1"/>
  <c r="BYR52" i="3" s="1"/>
  <c r="BYS52" i="3" s="1"/>
  <c r="BYT52" i="3" s="1"/>
  <c r="BYU52" i="3" s="1"/>
  <c r="BYV52" i="3" s="1"/>
  <c r="BYW52" i="3" s="1"/>
  <c r="BYX52" i="3"/>
  <c r="BXX52" i="3"/>
  <c r="BXY52" i="3" s="1"/>
  <c r="BXZ52" i="3" s="1"/>
  <c r="BYA52" i="3" s="1"/>
  <c r="BYB52" i="3" s="1"/>
  <c r="BYC52" i="3" s="1"/>
  <c r="BYD52" i="3" s="1"/>
  <c r="BYE52" i="3" s="1"/>
  <c r="BYF52" i="3" s="1"/>
  <c r="BYG52" i="3" s="1"/>
  <c r="BYH52" i="3"/>
  <c r="BXH52" i="3"/>
  <c r="BXI52" i="3" s="1"/>
  <c r="BXJ52" i="3" s="1"/>
  <c r="BXK52" i="3" s="1"/>
  <c r="BXL52" i="3" s="1"/>
  <c r="BXM52" i="3" s="1"/>
  <c r="BXN52" i="3" s="1"/>
  <c r="BXO52" i="3" s="1"/>
  <c r="BXP52" i="3" s="1"/>
  <c r="BXQ52" i="3" s="1"/>
  <c r="BXR52" i="3"/>
  <c r="BWR52" i="3"/>
  <c r="BWS52" i="3" s="1"/>
  <c r="BWT52" i="3" s="1"/>
  <c r="BWU52" i="3" s="1"/>
  <c r="BWV52" i="3" s="1"/>
  <c r="BWW52" i="3" s="1"/>
  <c r="BWX52" i="3" s="1"/>
  <c r="BWY52" i="3" s="1"/>
  <c r="BWZ52" i="3" s="1"/>
  <c r="BXA52" i="3" s="1"/>
  <c r="BXB52" i="3"/>
  <c r="BWB52" i="3"/>
  <c r="BWC52" i="3" s="1"/>
  <c r="BWD52" i="3" s="1"/>
  <c r="BWE52" i="3" s="1"/>
  <c r="BWF52" i="3" s="1"/>
  <c r="BWG52" i="3" s="1"/>
  <c r="BWH52" i="3" s="1"/>
  <c r="BWI52" i="3" s="1"/>
  <c r="BWJ52" i="3" s="1"/>
  <c r="BWK52" i="3" s="1"/>
  <c r="BWL52" i="3"/>
  <c r="BVL52" i="3"/>
  <c r="BVM52" i="3" s="1"/>
  <c r="BVN52" i="3" s="1"/>
  <c r="BVO52" i="3" s="1"/>
  <c r="BVP52" i="3" s="1"/>
  <c r="BVQ52" i="3" s="1"/>
  <c r="BVR52" i="3" s="1"/>
  <c r="BVS52" i="3" s="1"/>
  <c r="BVT52" i="3" s="1"/>
  <c r="BVU52" i="3" s="1"/>
  <c r="BVV52" i="3"/>
  <c r="BUV52" i="3"/>
  <c r="BUW52" i="3" s="1"/>
  <c r="BUX52" i="3" s="1"/>
  <c r="BUY52" i="3" s="1"/>
  <c r="BUZ52" i="3" s="1"/>
  <c r="BVA52" i="3" s="1"/>
  <c r="BVB52" i="3" s="1"/>
  <c r="BVC52" i="3" s="1"/>
  <c r="BVD52" i="3" s="1"/>
  <c r="BVE52" i="3" s="1"/>
  <c r="BVF52" i="3"/>
  <c r="BUF52" i="3"/>
  <c r="BUG52" i="3" s="1"/>
  <c r="BUH52" i="3" s="1"/>
  <c r="BUI52" i="3" s="1"/>
  <c r="BUJ52" i="3" s="1"/>
  <c r="BUK52" i="3" s="1"/>
  <c r="BUL52" i="3" s="1"/>
  <c r="BUM52" i="3" s="1"/>
  <c r="BUN52" i="3" s="1"/>
  <c r="BUO52" i="3" s="1"/>
  <c r="BUP52" i="3"/>
  <c r="BTP52" i="3"/>
  <c r="BTQ52" i="3" s="1"/>
  <c r="BTR52" i="3" s="1"/>
  <c r="BTS52" i="3" s="1"/>
  <c r="BTT52" i="3" s="1"/>
  <c r="BTU52" i="3" s="1"/>
  <c r="BTV52" i="3" s="1"/>
  <c r="BTW52" i="3" s="1"/>
  <c r="BTX52" i="3" s="1"/>
  <c r="BTY52" i="3" s="1"/>
  <c r="BTZ52" i="3"/>
  <c r="BSZ52" i="3"/>
  <c r="BTA52" i="3" s="1"/>
  <c r="BTB52" i="3" s="1"/>
  <c r="BTC52" i="3" s="1"/>
  <c r="BTD52" i="3" s="1"/>
  <c r="BTE52" i="3" s="1"/>
  <c r="BTF52" i="3" s="1"/>
  <c r="BTG52" i="3" s="1"/>
  <c r="BTH52" i="3" s="1"/>
  <c r="BTI52" i="3" s="1"/>
  <c r="BTJ52" i="3"/>
  <c r="BSJ52" i="3"/>
  <c r="BSK52" i="3" s="1"/>
  <c r="BSL52" i="3" s="1"/>
  <c r="BSM52" i="3" s="1"/>
  <c r="BSN52" i="3" s="1"/>
  <c r="BSO52" i="3" s="1"/>
  <c r="BSP52" i="3" s="1"/>
  <c r="BSQ52" i="3" s="1"/>
  <c r="BSR52" i="3" s="1"/>
  <c r="BSS52" i="3" s="1"/>
  <c r="BST52" i="3"/>
  <c r="BRT52" i="3"/>
  <c r="BRU52" i="3" s="1"/>
  <c r="BRV52" i="3" s="1"/>
  <c r="BRW52" i="3" s="1"/>
  <c r="BRX52" i="3" s="1"/>
  <c r="BRY52" i="3" s="1"/>
  <c r="BRZ52" i="3" s="1"/>
  <c r="BSA52" i="3" s="1"/>
  <c r="BSB52" i="3" s="1"/>
  <c r="BSC52" i="3" s="1"/>
  <c r="BSD52" i="3"/>
  <c r="BRD52" i="3"/>
  <c r="BRE52" i="3" s="1"/>
  <c r="BRF52" i="3" s="1"/>
  <c r="BRG52" i="3" s="1"/>
  <c r="BRH52" i="3" s="1"/>
  <c r="BRI52" i="3" s="1"/>
  <c r="BRJ52" i="3" s="1"/>
  <c r="BRK52" i="3" s="1"/>
  <c r="BRL52" i="3" s="1"/>
  <c r="BRM52" i="3" s="1"/>
  <c r="BRN52" i="3"/>
  <c r="BQN52" i="3"/>
  <c r="BQO52" i="3" s="1"/>
  <c r="BQP52" i="3" s="1"/>
  <c r="BQQ52" i="3" s="1"/>
  <c r="BQR52" i="3" s="1"/>
  <c r="BQS52" i="3" s="1"/>
  <c r="BQT52" i="3" s="1"/>
  <c r="BQU52" i="3" s="1"/>
  <c r="BQV52" i="3" s="1"/>
  <c r="BQW52" i="3" s="1"/>
  <c r="BQX52" i="3"/>
  <c r="BPX52" i="3"/>
  <c r="BPY52" i="3" s="1"/>
  <c r="BPZ52" i="3" s="1"/>
  <c r="BQA52" i="3" s="1"/>
  <c r="BQB52" i="3" s="1"/>
  <c r="BQC52" i="3" s="1"/>
  <c r="BQD52" i="3" s="1"/>
  <c r="BQE52" i="3" s="1"/>
  <c r="BQF52" i="3" s="1"/>
  <c r="BQG52" i="3" s="1"/>
  <c r="BQH52" i="3"/>
  <c r="BPH52" i="3"/>
  <c r="BPI52" i="3" s="1"/>
  <c r="BPJ52" i="3" s="1"/>
  <c r="BPK52" i="3" s="1"/>
  <c r="BPL52" i="3" s="1"/>
  <c r="BPM52" i="3" s="1"/>
  <c r="BPN52" i="3" s="1"/>
  <c r="BPO52" i="3" s="1"/>
  <c r="BPP52" i="3" s="1"/>
  <c r="BPQ52" i="3" s="1"/>
  <c r="BPR52" i="3"/>
  <c r="BOR52" i="3"/>
  <c r="BOS52" i="3" s="1"/>
  <c r="BOT52" i="3" s="1"/>
  <c r="BOU52" i="3" s="1"/>
  <c r="BOV52" i="3" s="1"/>
  <c r="BOW52" i="3" s="1"/>
  <c r="BOX52" i="3" s="1"/>
  <c r="BOY52" i="3" s="1"/>
  <c r="BOZ52" i="3" s="1"/>
  <c r="BPA52" i="3" s="1"/>
  <c r="BPB52" i="3"/>
  <c r="BOB52" i="3"/>
  <c r="BOC52" i="3" s="1"/>
  <c r="BOD52" i="3" s="1"/>
  <c r="BOE52" i="3" s="1"/>
  <c r="BOF52" i="3" s="1"/>
  <c r="BOG52" i="3" s="1"/>
  <c r="BOH52" i="3" s="1"/>
  <c r="BOI52" i="3" s="1"/>
  <c r="BOJ52" i="3" s="1"/>
  <c r="BOK52" i="3" s="1"/>
  <c r="BOL52" i="3"/>
  <c r="BNL52" i="3"/>
  <c r="BNM52" i="3" s="1"/>
  <c r="BNN52" i="3" s="1"/>
  <c r="BNO52" i="3" s="1"/>
  <c r="BNP52" i="3" s="1"/>
  <c r="BNQ52" i="3" s="1"/>
  <c r="BNR52" i="3" s="1"/>
  <c r="BNS52" i="3" s="1"/>
  <c r="BNT52" i="3" s="1"/>
  <c r="BNU52" i="3" s="1"/>
  <c r="BNV52" i="3"/>
  <c r="BMV52" i="3"/>
  <c r="BMW52" i="3" s="1"/>
  <c r="BMX52" i="3" s="1"/>
  <c r="BMY52" i="3" s="1"/>
  <c r="BMZ52" i="3" s="1"/>
  <c r="BNA52" i="3" s="1"/>
  <c r="BNB52" i="3" s="1"/>
  <c r="BNC52" i="3" s="1"/>
  <c r="BND52" i="3" s="1"/>
  <c r="BNE52" i="3" s="1"/>
  <c r="BNF52" i="3"/>
  <c r="BMF52" i="3"/>
  <c r="BMG52" i="3" s="1"/>
  <c r="BMH52" i="3" s="1"/>
  <c r="BMI52" i="3" s="1"/>
  <c r="BMJ52" i="3" s="1"/>
  <c r="BMK52" i="3" s="1"/>
  <c r="BML52" i="3" s="1"/>
  <c r="BMM52" i="3" s="1"/>
  <c r="BMN52" i="3" s="1"/>
  <c r="BMO52" i="3" s="1"/>
  <c r="BMP52" i="3"/>
  <c r="BLP52" i="3"/>
  <c r="BLQ52" i="3" s="1"/>
  <c r="BLR52" i="3" s="1"/>
  <c r="BLS52" i="3" s="1"/>
  <c r="BLT52" i="3" s="1"/>
  <c r="BLU52" i="3" s="1"/>
  <c r="BLV52" i="3" s="1"/>
  <c r="BLW52" i="3" s="1"/>
  <c r="BLX52" i="3" s="1"/>
  <c r="BLY52" i="3" s="1"/>
  <c r="BLZ52" i="3"/>
  <c r="BKZ52" i="3"/>
  <c r="BLA52" i="3" s="1"/>
  <c r="BLB52" i="3" s="1"/>
  <c r="BLC52" i="3" s="1"/>
  <c r="BLD52" i="3" s="1"/>
  <c r="BLE52" i="3" s="1"/>
  <c r="BLF52" i="3" s="1"/>
  <c r="BLG52" i="3" s="1"/>
  <c r="BLH52" i="3" s="1"/>
  <c r="BLI52" i="3" s="1"/>
  <c r="BLJ52" i="3"/>
  <c r="BKJ52" i="3"/>
  <c r="BKK52" i="3" s="1"/>
  <c r="BKL52" i="3" s="1"/>
  <c r="BKM52" i="3" s="1"/>
  <c r="BKN52" i="3" s="1"/>
  <c r="BKO52" i="3" s="1"/>
  <c r="BKP52" i="3" s="1"/>
  <c r="BKQ52" i="3" s="1"/>
  <c r="BKR52" i="3" s="1"/>
  <c r="BKS52" i="3" s="1"/>
  <c r="BKT52" i="3"/>
  <c r="BJT52" i="3"/>
  <c r="BJU52" i="3" s="1"/>
  <c r="BJV52" i="3" s="1"/>
  <c r="BJW52" i="3" s="1"/>
  <c r="BJX52" i="3" s="1"/>
  <c r="BJY52" i="3" s="1"/>
  <c r="BJZ52" i="3" s="1"/>
  <c r="BKA52" i="3" s="1"/>
  <c r="BKB52" i="3" s="1"/>
  <c r="BKC52" i="3" s="1"/>
  <c r="BKD52" i="3"/>
  <c r="BJD52" i="3"/>
  <c r="BJE52" i="3" s="1"/>
  <c r="BJF52" i="3" s="1"/>
  <c r="BJG52" i="3" s="1"/>
  <c r="BJH52" i="3" s="1"/>
  <c r="BJI52" i="3" s="1"/>
  <c r="BJJ52" i="3" s="1"/>
  <c r="BJK52" i="3" s="1"/>
  <c r="BJL52" i="3" s="1"/>
  <c r="BJM52" i="3" s="1"/>
  <c r="BJN52" i="3"/>
  <c r="BIN52" i="3"/>
  <c r="BIO52" i="3" s="1"/>
  <c r="BIP52" i="3" s="1"/>
  <c r="BIQ52" i="3" s="1"/>
  <c r="BIR52" i="3" s="1"/>
  <c r="BIS52" i="3" s="1"/>
  <c r="BIT52" i="3" s="1"/>
  <c r="BIU52" i="3" s="1"/>
  <c r="BIV52" i="3" s="1"/>
  <c r="BIW52" i="3" s="1"/>
  <c r="BIX52" i="3"/>
  <c r="BHX52" i="3"/>
  <c r="BHY52" i="3" s="1"/>
  <c r="BHZ52" i="3" s="1"/>
  <c r="BIA52" i="3" s="1"/>
  <c r="BIB52" i="3" s="1"/>
  <c r="BIC52" i="3" s="1"/>
  <c r="BID52" i="3" s="1"/>
  <c r="BIE52" i="3" s="1"/>
  <c r="BIF52" i="3" s="1"/>
  <c r="BIG52" i="3" s="1"/>
  <c r="BIH52" i="3"/>
  <c r="BHH52" i="3"/>
  <c r="BHI52" i="3" s="1"/>
  <c r="BHJ52" i="3" s="1"/>
  <c r="BHK52" i="3" s="1"/>
  <c r="BHL52" i="3" s="1"/>
  <c r="BHM52" i="3" s="1"/>
  <c r="BHN52" i="3" s="1"/>
  <c r="BHO52" i="3" s="1"/>
  <c r="BHP52" i="3" s="1"/>
  <c r="BHQ52" i="3" s="1"/>
  <c r="BHR52" i="3"/>
  <c r="BGR52" i="3"/>
  <c r="BGS52" i="3" s="1"/>
  <c r="BGT52" i="3" s="1"/>
  <c r="BGU52" i="3" s="1"/>
  <c r="BGV52" i="3" s="1"/>
  <c r="BGW52" i="3" s="1"/>
  <c r="BGX52" i="3" s="1"/>
  <c r="BGY52" i="3" s="1"/>
  <c r="BGZ52" i="3" s="1"/>
  <c r="BHA52" i="3" s="1"/>
  <c r="BHB52" i="3"/>
  <c r="BGB52" i="3"/>
  <c r="BGC52" i="3" s="1"/>
  <c r="BGD52" i="3" s="1"/>
  <c r="BGE52" i="3" s="1"/>
  <c r="BGF52" i="3" s="1"/>
  <c r="BGG52" i="3" s="1"/>
  <c r="BGH52" i="3" s="1"/>
  <c r="BGI52" i="3" s="1"/>
  <c r="BGJ52" i="3" s="1"/>
  <c r="BGK52" i="3" s="1"/>
  <c r="BGL52" i="3"/>
  <c r="BFL52" i="3"/>
  <c r="BFM52" i="3" s="1"/>
  <c r="BFN52" i="3" s="1"/>
  <c r="BFO52" i="3" s="1"/>
  <c r="BFP52" i="3" s="1"/>
  <c r="BFQ52" i="3" s="1"/>
  <c r="BFR52" i="3" s="1"/>
  <c r="BFS52" i="3" s="1"/>
  <c r="BFT52" i="3" s="1"/>
  <c r="BFU52" i="3" s="1"/>
  <c r="BFV52" i="3"/>
  <c r="BEV52" i="3"/>
  <c r="BEW52" i="3" s="1"/>
  <c r="BEX52" i="3" s="1"/>
  <c r="BEY52" i="3" s="1"/>
  <c r="BEZ52" i="3" s="1"/>
  <c r="BFA52" i="3" s="1"/>
  <c r="BFB52" i="3" s="1"/>
  <c r="BFC52" i="3" s="1"/>
  <c r="BFD52" i="3" s="1"/>
  <c r="BFE52" i="3" s="1"/>
  <c r="BFF52" i="3"/>
  <c r="BEF52" i="3"/>
  <c r="BEG52" i="3" s="1"/>
  <c r="BEH52" i="3" s="1"/>
  <c r="BEI52" i="3" s="1"/>
  <c r="BEJ52" i="3" s="1"/>
  <c r="BEK52" i="3" s="1"/>
  <c r="BEL52" i="3" s="1"/>
  <c r="BEM52" i="3" s="1"/>
  <c r="BEN52" i="3" s="1"/>
  <c r="BEO52" i="3" s="1"/>
  <c r="BEP52" i="3"/>
  <c r="BDP52" i="3"/>
  <c r="BDQ52" i="3" s="1"/>
  <c r="BDR52" i="3" s="1"/>
  <c r="BDS52" i="3" s="1"/>
  <c r="BDT52" i="3" s="1"/>
  <c r="BDU52" i="3" s="1"/>
  <c r="BDV52" i="3" s="1"/>
  <c r="BDW52" i="3" s="1"/>
  <c r="BDX52" i="3" s="1"/>
  <c r="BDY52" i="3" s="1"/>
  <c r="BDZ52" i="3"/>
  <c r="BCZ52" i="3"/>
  <c r="BDA52" i="3" s="1"/>
  <c r="BDB52" i="3" s="1"/>
  <c r="BDC52" i="3" s="1"/>
  <c r="BDD52" i="3" s="1"/>
  <c r="BDE52" i="3" s="1"/>
  <c r="BDF52" i="3" s="1"/>
  <c r="BDG52" i="3" s="1"/>
  <c r="BDH52" i="3" s="1"/>
  <c r="BDI52" i="3" s="1"/>
  <c r="BDJ52" i="3"/>
  <c r="BCJ52" i="3"/>
  <c r="BCK52" i="3" s="1"/>
  <c r="BCL52" i="3" s="1"/>
  <c r="BCM52" i="3" s="1"/>
  <c r="BCN52" i="3" s="1"/>
  <c r="BCO52" i="3" s="1"/>
  <c r="BCP52" i="3" s="1"/>
  <c r="BCQ52" i="3" s="1"/>
  <c r="BCR52" i="3" s="1"/>
  <c r="BCS52" i="3" s="1"/>
  <c r="BCT52" i="3"/>
  <c r="BBT52" i="3"/>
  <c r="BBU52" i="3" s="1"/>
  <c r="BBV52" i="3" s="1"/>
  <c r="BBW52" i="3" s="1"/>
  <c r="BBX52" i="3" s="1"/>
  <c r="BBY52" i="3" s="1"/>
  <c r="BBZ52" i="3" s="1"/>
  <c r="BCA52" i="3" s="1"/>
  <c r="BCB52" i="3" s="1"/>
  <c r="BCC52" i="3" s="1"/>
  <c r="BCD52" i="3"/>
  <c r="BBD52" i="3"/>
  <c r="BBE52" i="3" s="1"/>
  <c r="BBF52" i="3" s="1"/>
  <c r="BBG52" i="3" s="1"/>
  <c r="BBH52" i="3" s="1"/>
  <c r="BBI52" i="3" s="1"/>
  <c r="BBJ52" i="3" s="1"/>
  <c r="BBK52" i="3" s="1"/>
  <c r="BBL52" i="3" s="1"/>
  <c r="BBM52" i="3" s="1"/>
  <c r="BBN52" i="3"/>
  <c r="BAN52" i="3"/>
  <c r="BAO52" i="3" s="1"/>
  <c r="BAP52" i="3" s="1"/>
  <c r="BAQ52" i="3" s="1"/>
  <c r="BAR52" i="3" s="1"/>
  <c r="BAS52" i="3" s="1"/>
  <c r="BAT52" i="3" s="1"/>
  <c r="BAU52" i="3" s="1"/>
  <c r="BAV52" i="3" s="1"/>
  <c r="BAW52" i="3" s="1"/>
  <c r="BAX52" i="3"/>
  <c r="AZX52" i="3"/>
  <c r="AZY52" i="3" s="1"/>
  <c r="AZZ52" i="3" s="1"/>
  <c r="BAA52" i="3" s="1"/>
  <c r="BAB52" i="3" s="1"/>
  <c r="BAC52" i="3" s="1"/>
  <c r="BAD52" i="3" s="1"/>
  <c r="BAE52" i="3" s="1"/>
  <c r="BAF52" i="3" s="1"/>
  <c r="BAG52" i="3" s="1"/>
  <c r="BAH52" i="3"/>
  <c r="AZH52" i="3"/>
  <c r="AZI52" i="3" s="1"/>
  <c r="AZJ52" i="3" s="1"/>
  <c r="AZK52" i="3" s="1"/>
  <c r="AZL52" i="3" s="1"/>
  <c r="AZM52" i="3" s="1"/>
  <c r="AZN52" i="3" s="1"/>
  <c r="AZO52" i="3" s="1"/>
  <c r="AZP52" i="3" s="1"/>
  <c r="AZQ52" i="3" s="1"/>
  <c r="AZR52" i="3"/>
  <c r="AYR52" i="3"/>
  <c r="AYS52" i="3" s="1"/>
  <c r="AYT52" i="3" s="1"/>
  <c r="AYU52" i="3" s="1"/>
  <c r="AYV52" i="3" s="1"/>
  <c r="AYW52" i="3" s="1"/>
  <c r="AYX52" i="3" s="1"/>
  <c r="AYY52" i="3" s="1"/>
  <c r="AYZ52" i="3" s="1"/>
  <c r="AZA52" i="3" s="1"/>
  <c r="AZB52" i="3"/>
  <c r="AYB52" i="3"/>
  <c r="AYC52" i="3" s="1"/>
  <c r="AYD52" i="3" s="1"/>
  <c r="AYE52" i="3" s="1"/>
  <c r="AYF52" i="3" s="1"/>
  <c r="AYG52" i="3" s="1"/>
  <c r="AYH52" i="3" s="1"/>
  <c r="AYI52" i="3" s="1"/>
  <c r="AYJ52" i="3" s="1"/>
  <c r="AYK52" i="3" s="1"/>
  <c r="AYL52" i="3"/>
  <c r="AXL52" i="3"/>
  <c r="AXM52" i="3" s="1"/>
  <c r="AXN52" i="3" s="1"/>
  <c r="AXO52" i="3" s="1"/>
  <c r="AXP52" i="3" s="1"/>
  <c r="AXQ52" i="3" s="1"/>
  <c r="AXR52" i="3" s="1"/>
  <c r="AXS52" i="3" s="1"/>
  <c r="AXT52" i="3" s="1"/>
  <c r="AXU52" i="3" s="1"/>
  <c r="AXV52" i="3"/>
  <c r="AWV52" i="3"/>
  <c r="AWW52" i="3" s="1"/>
  <c r="AWX52" i="3" s="1"/>
  <c r="AWY52" i="3" s="1"/>
  <c r="AWZ52" i="3" s="1"/>
  <c r="AXA52" i="3" s="1"/>
  <c r="AXB52" i="3" s="1"/>
  <c r="AXC52" i="3" s="1"/>
  <c r="AXD52" i="3" s="1"/>
  <c r="AXE52" i="3" s="1"/>
  <c r="AXF52" i="3"/>
  <c r="AWF52" i="3"/>
  <c r="AWG52" i="3" s="1"/>
  <c r="AWH52" i="3" s="1"/>
  <c r="AWI52" i="3" s="1"/>
  <c r="AWJ52" i="3" s="1"/>
  <c r="AWK52" i="3" s="1"/>
  <c r="AWL52" i="3" s="1"/>
  <c r="AWM52" i="3" s="1"/>
  <c r="AWN52" i="3" s="1"/>
  <c r="AWO52" i="3" s="1"/>
  <c r="AWP52" i="3"/>
  <c r="AVP52" i="3"/>
  <c r="AVQ52" i="3" s="1"/>
  <c r="AVR52" i="3" s="1"/>
  <c r="AVS52" i="3" s="1"/>
  <c r="AVT52" i="3" s="1"/>
  <c r="AVU52" i="3" s="1"/>
  <c r="AVV52" i="3" s="1"/>
  <c r="AVW52" i="3" s="1"/>
  <c r="AVX52" i="3" s="1"/>
  <c r="AVY52" i="3" s="1"/>
  <c r="AVZ52" i="3"/>
  <c r="AUZ52" i="3"/>
  <c r="AVA52" i="3" s="1"/>
  <c r="AVB52" i="3" s="1"/>
  <c r="AVC52" i="3" s="1"/>
  <c r="AVD52" i="3" s="1"/>
  <c r="AVE52" i="3" s="1"/>
  <c r="AVF52" i="3" s="1"/>
  <c r="AVG52" i="3" s="1"/>
  <c r="AVH52" i="3" s="1"/>
  <c r="AVI52" i="3" s="1"/>
  <c r="AVJ52" i="3"/>
  <c r="AUJ52" i="3"/>
  <c r="AUK52" i="3" s="1"/>
  <c r="AUL52" i="3" s="1"/>
  <c r="AUM52" i="3" s="1"/>
  <c r="AUN52" i="3" s="1"/>
  <c r="AUO52" i="3" s="1"/>
  <c r="AUP52" i="3" s="1"/>
  <c r="AUQ52" i="3" s="1"/>
  <c r="AUR52" i="3" s="1"/>
  <c r="AUS52" i="3" s="1"/>
  <c r="AUT52" i="3"/>
  <c r="ATT52" i="3"/>
  <c r="ATU52" i="3" s="1"/>
  <c r="ATV52" i="3" s="1"/>
  <c r="ATW52" i="3" s="1"/>
  <c r="ATX52" i="3" s="1"/>
  <c r="ATY52" i="3" s="1"/>
  <c r="ATZ52" i="3" s="1"/>
  <c r="AUA52" i="3" s="1"/>
  <c r="AUB52" i="3" s="1"/>
  <c r="AUC52" i="3" s="1"/>
  <c r="AUD52" i="3"/>
  <c r="ATD52" i="3"/>
  <c r="ATE52" i="3" s="1"/>
  <c r="ATF52" i="3" s="1"/>
  <c r="ATG52" i="3" s="1"/>
  <c r="ATH52" i="3" s="1"/>
  <c r="ATI52" i="3" s="1"/>
  <c r="ATJ52" i="3" s="1"/>
  <c r="ATK52" i="3" s="1"/>
  <c r="ATL52" i="3" s="1"/>
  <c r="ATM52" i="3" s="1"/>
  <c r="ATN52" i="3"/>
  <c r="ASN52" i="3"/>
  <c r="ASO52" i="3" s="1"/>
  <c r="ASP52" i="3" s="1"/>
  <c r="ASQ52" i="3" s="1"/>
  <c r="ASR52" i="3" s="1"/>
  <c r="ASS52" i="3" s="1"/>
  <c r="AST52" i="3" s="1"/>
  <c r="ASU52" i="3" s="1"/>
  <c r="ASV52" i="3" s="1"/>
  <c r="ASW52" i="3" s="1"/>
  <c r="ASX52" i="3"/>
  <c r="ARX52" i="3"/>
  <c r="ARY52" i="3" s="1"/>
  <c r="ARZ52" i="3" s="1"/>
  <c r="ASA52" i="3" s="1"/>
  <c r="ASB52" i="3" s="1"/>
  <c r="ASC52" i="3" s="1"/>
  <c r="ASD52" i="3" s="1"/>
  <c r="ASE52" i="3" s="1"/>
  <c r="ASF52" i="3" s="1"/>
  <c r="ASG52" i="3" s="1"/>
  <c r="ASH52" i="3"/>
  <c r="ARH52" i="3"/>
  <c r="ARI52" i="3" s="1"/>
  <c r="ARJ52" i="3" s="1"/>
  <c r="ARK52" i="3" s="1"/>
  <c r="ARL52" i="3" s="1"/>
  <c r="ARM52" i="3" s="1"/>
  <c r="ARN52" i="3" s="1"/>
  <c r="ARO52" i="3" s="1"/>
  <c r="ARP52" i="3" s="1"/>
  <c r="ARQ52" i="3" s="1"/>
  <c r="ARR52" i="3"/>
  <c r="AQR52" i="3"/>
  <c r="AQS52" i="3" s="1"/>
  <c r="AQT52" i="3" s="1"/>
  <c r="AQU52" i="3" s="1"/>
  <c r="AQV52" i="3" s="1"/>
  <c r="AQW52" i="3" s="1"/>
  <c r="AQX52" i="3" s="1"/>
  <c r="AQY52" i="3" s="1"/>
  <c r="AQZ52" i="3" s="1"/>
  <c r="ARA52" i="3" s="1"/>
  <c r="ARB52" i="3"/>
  <c r="AQB52" i="3"/>
  <c r="AQC52" i="3" s="1"/>
  <c r="AQD52" i="3" s="1"/>
  <c r="AQE52" i="3" s="1"/>
  <c r="AQF52" i="3" s="1"/>
  <c r="AQG52" i="3" s="1"/>
  <c r="AQH52" i="3" s="1"/>
  <c r="AQI52" i="3" s="1"/>
  <c r="AQJ52" i="3" s="1"/>
  <c r="AQK52" i="3" s="1"/>
  <c r="AQL52" i="3"/>
  <c r="APL52" i="3"/>
  <c r="APM52" i="3" s="1"/>
  <c r="APN52" i="3" s="1"/>
  <c r="APO52" i="3" s="1"/>
  <c r="APP52" i="3" s="1"/>
  <c r="APQ52" i="3" s="1"/>
  <c r="APR52" i="3" s="1"/>
  <c r="APS52" i="3" s="1"/>
  <c r="APT52" i="3" s="1"/>
  <c r="APU52" i="3" s="1"/>
  <c r="APV52" i="3"/>
  <c r="AOV52" i="3"/>
  <c r="AOW52" i="3" s="1"/>
  <c r="AOX52" i="3" s="1"/>
  <c r="AOY52" i="3" s="1"/>
  <c r="AOZ52" i="3" s="1"/>
  <c r="APA52" i="3" s="1"/>
  <c r="APB52" i="3" s="1"/>
  <c r="APC52" i="3" s="1"/>
  <c r="APD52" i="3" s="1"/>
  <c r="APE52" i="3" s="1"/>
  <c r="APF52" i="3"/>
  <c r="AOF52" i="3"/>
  <c r="AOG52" i="3" s="1"/>
  <c r="AOH52" i="3" s="1"/>
  <c r="AOI52" i="3" s="1"/>
  <c r="AOJ52" i="3" s="1"/>
  <c r="AOK52" i="3" s="1"/>
  <c r="AOL52" i="3" s="1"/>
  <c r="AOM52" i="3" s="1"/>
  <c r="AON52" i="3" s="1"/>
  <c r="AOO52" i="3" s="1"/>
  <c r="AOP52" i="3"/>
  <c r="ANP52" i="3"/>
  <c r="ANQ52" i="3" s="1"/>
  <c r="ANR52" i="3" s="1"/>
  <c r="ANS52" i="3" s="1"/>
  <c r="ANT52" i="3" s="1"/>
  <c r="ANU52" i="3" s="1"/>
  <c r="ANV52" i="3" s="1"/>
  <c r="ANW52" i="3" s="1"/>
  <c r="ANX52" i="3" s="1"/>
  <c r="ANY52" i="3" s="1"/>
  <c r="ANZ52" i="3"/>
  <c r="AMZ52" i="3"/>
  <c r="ANA52" i="3" s="1"/>
  <c r="ANB52" i="3" s="1"/>
  <c r="ANC52" i="3" s="1"/>
  <c r="AND52" i="3" s="1"/>
  <c r="ANE52" i="3" s="1"/>
  <c r="ANF52" i="3" s="1"/>
  <c r="ANG52" i="3" s="1"/>
  <c r="ANH52" i="3" s="1"/>
  <c r="ANI52" i="3" s="1"/>
  <c r="ANJ52" i="3"/>
  <c r="AMJ52" i="3"/>
  <c r="AMK52" i="3" s="1"/>
  <c r="AML52" i="3" s="1"/>
  <c r="AMM52" i="3" s="1"/>
  <c r="AMN52" i="3" s="1"/>
  <c r="AMO52" i="3" s="1"/>
  <c r="AMP52" i="3" s="1"/>
  <c r="AMQ52" i="3" s="1"/>
  <c r="AMR52" i="3" s="1"/>
  <c r="AMS52" i="3" s="1"/>
  <c r="AMT52" i="3"/>
  <c r="ALT52" i="3"/>
  <c r="ALU52" i="3" s="1"/>
  <c r="ALV52" i="3" s="1"/>
  <c r="ALW52" i="3" s="1"/>
  <c r="ALX52" i="3" s="1"/>
  <c r="ALY52" i="3" s="1"/>
  <c r="ALZ52" i="3" s="1"/>
  <c r="AMA52" i="3" s="1"/>
  <c r="AMB52" i="3" s="1"/>
  <c r="AMC52" i="3" s="1"/>
  <c r="AMD52" i="3"/>
  <c r="ALD52" i="3"/>
  <c r="ALE52" i="3" s="1"/>
  <c r="ALF52" i="3" s="1"/>
  <c r="ALG52" i="3" s="1"/>
  <c r="ALH52" i="3" s="1"/>
  <c r="ALI52" i="3" s="1"/>
  <c r="ALJ52" i="3" s="1"/>
  <c r="ALK52" i="3" s="1"/>
  <c r="ALL52" i="3" s="1"/>
  <c r="ALM52" i="3" s="1"/>
  <c r="ALN52" i="3"/>
  <c r="AKN52" i="3"/>
  <c r="AKO52" i="3" s="1"/>
  <c r="AKP52" i="3" s="1"/>
  <c r="AKQ52" i="3" s="1"/>
  <c r="AKR52" i="3" s="1"/>
  <c r="AKS52" i="3" s="1"/>
  <c r="AKT52" i="3" s="1"/>
  <c r="AKU52" i="3" s="1"/>
  <c r="AKV52" i="3" s="1"/>
  <c r="AKW52" i="3" s="1"/>
  <c r="AKX52" i="3"/>
  <c r="AJX52" i="3"/>
  <c r="AJY52" i="3" s="1"/>
  <c r="AJZ52" i="3" s="1"/>
  <c r="AKA52" i="3" s="1"/>
  <c r="AKB52" i="3" s="1"/>
  <c r="AKC52" i="3" s="1"/>
  <c r="AKD52" i="3" s="1"/>
  <c r="AKE52" i="3" s="1"/>
  <c r="AKF52" i="3" s="1"/>
  <c r="AKG52" i="3" s="1"/>
  <c r="AKH52" i="3"/>
  <c r="AJH52" i="3"/>
  <c r="AJI52" i="3" s="1"/>
  <c r="AJJ52" i="3" s="1"/>
  <c r="AJK52" i="3" s="1"/>
  <c r="AJL52" i="3" s="1"/>
  <c r="AJM52" i="3" s="1"/>
  <c r="AJN52" i="3" s="1"/>
  <c r="AJO52" i="3" s="1"/>
  <c r="AJP52" i="3" s="1"/>
  <c r="AJQ52" i="3" s="1"/>
  <c r="AJR52" i="3"/>
  <c r="AIR52" i="3"/>
  <c r="AIS52" i="3" s="1"/>
  <c r="AIT52" i="3" s="1"/>
  <c r="AIU52" i="3" s="1"/>
  <c r="AIV52" i="3" s="1"/>
  <c r="AIW52" i="3" s="1"/>
  <c r="AIX52" i="3" s="1"/>
  <c r="AIY52" i="3" s="1"/>
  <c r="AIZ52" i="3" s="1"/>
  <c r="AJA52" i="3" s="1"/>
  <c r="AJB52" i="3"/>
  <c r="AIB52" i="3"/>
  <c r="AIC52" i="3" s="1"/>
  <c r="AID52" i="3" s="1"/>
  <c r="AIE52" i="3" s="1"/>
  <c r="AIF52" i="3" s="1"/>
  <c r="AIG52" i="3" s="1"/>
  <c r="AIH52" i="3" s="1"/>
  <c r="AII52" i="3" s="1"/>
  <c r="AIJ52" i="3" s="1"/>
  <c r="AIK52" i="3" s="1"/>
  <c r="AIL52" i="3"/>
  <c r="AHL52" i="3"/>
  <c r="AHM52" i="3" s="1"/>
  <c r="AHN52" i="3" s="1"/>
  <c r="AHO52" i="3" s="1"/>
  <c r="AHP52" i="3" s="1"/>
  <c r="AHQ52" i="3" s="1"/>
  <c r="AHR52" i="3" s="1"/>
  <c r="AHS52" i="3" s="1"/>
  <c r="AHT52" i="3" s="1"/>
  <c r="AHU52" i="3" s="1"/>
  <c r="AHV52" i="3"/>
  <c r="AGV52" i="3"/>
  <c r="AGW52" i="3" s="1"/>
  <c r="AGX52" i="3" s="1"/>
  <c r="AGY52" i="3" s="1"/>
  <c r="AGZ52" i="3" s="1"/>
  <c r="AHA52" i="3" s="1"/>
  <c r="AHB52" i="3" s="1"/>
  <c r="AHC52" i="3" s="1"/>
  <c r="AHD52" i="3" s="1"/>
  <c r="AHE52" i="3" s="1"/>
  <c r="AHF52" i="3"/>
  <c r="F52" i="3"/>
  <c r="G52" i="3" s="1"/>
  <c r="H52" i="3" s="1"/>
  <c r="I52" i="3" s="1"/>
  <c r="J52" i="3" s="1"/>
  <c r="K52" i="3" s="1"/>
  <c r="L52" i="3" s="1"/>
  <c r="M52" i="3" s="1"/>
  <c r="N52" i="3" s="1"/>
  <c r="O52" i="3" s="1"/>
  <c r="E54" i="3"/>
  <c r="P52" i="3"/>
  <c r="XBM50" i="3"/>
  <c r="XBN50" i="3" s="1"/>
  <c r="XBO50" i="3" s="1"/>
  <c r="XBP50" i="3" s="1"/>
  <c r="XBQ50" i="3" s="1"/>
  <c r="XBR50" i="3" s="1"/>
  <c r="XBS50" i="3" s="1"/>
  <c r="XBT50" i="3" s="1"/>
  <c r="XBU50" i="3" s="1"/>
  <c r="XBV50" i="3"/>
  <c r="XAW50" i="3"/>
  <c r="XAX50" i="3" s="1"/>
  <c r="XAY50" i="3" s="1"/>
  <c r="XAZ50" i="3" s="1"/>
  <c r="XBA50" i="3" s="1"/>
  <c r="XBB50" i="3" s="1"/>
  <c r="XBC50" i="3" s="1"/>
  <c r="XBD50" i="3" s="1"/>
  <c r="XBE50" i="3" s="1"/>
  <c r="XBF50" i="3"/>
  <c r="XAG50" i="3"/>
  <c r="XAH50" i="3" s="1"/>
  <c r="XAI50" i="3" s="1"/>
  <c r="XAJ50" i="3" s="1"/>
  <c r="XAK50" i="3" s="1"/>
  <c r="XAL50" i="3" s="1"/>
  <c r="XAM50" i="3" s="1"/>
  <c r="XAN50" i="3" s="1"/>
  <c r="XAO50" i="3" s="1"/>
  <c r="XAP50" i="3"/>
  <c r="WZQ50" i="3"/>
  <c r="WZR50" i="3" s="1"/>
  <c r="WZS50" i="3" s="1"/>
  <c r="WZT50" i="3" s="1"/>
  <c r="WZU50" i="3" s="1"/>
  <c r="WZV50" i="3" s="1"/>
  <c r="WZW50" i="3" s="1"/>
  <c r="WZX50" i="3" s="1"/>
  <c r="WZY50" i="3" s="1"/>
  <c r="WZZ50" i="3"/>
  <c r="WZA50" i="3"/>
  <c r="WZB50" i="3" s="1"/>
  <c r="WZC50" i="3" s="1"/>
  <c r="WZD50" i="3" s="1"/>
  <c r="WZE50" i="3" s="1"/>
  <c r="WZF50" i="3" s="1"/>
  <c r="WZG50" i="3" s="1"/>
  <c r="WZH50" i="3" s="1"/>
  <c r="WZI50" i="3" s="1"/>
  <c r="WZJ50" i="3"/>
  <c r="WYK50" i="3"/>
  <c r="WYL50" i="3" s="1"/>
  <c r="WYM50" i="3" s="1"/>
  <c r="WYN50" i="3" s="1"/>
  <c r="WYO50" i="3" s="1"/>
  <c r="WYP50" i="3" s="1"/>
  <c r="WYQ50" i="3" s="1"/>
  <c r="WYR50" i="3" s="1"/>
  <c r="WYS50" i="3" s="1"/>
  <c r="WYT50" i="3"/>
  <c r="WXU50" i="3"/>
  <c r="WXV50" i="3" s="1"/>
  <c r="WXW50" i="3" s="1"/>
  <c r="WXX50" i="3" s="1"/>
  <c r="WXY50" i="3" s="1"/>
  <c r="WXZ50" i="3" s="1"/>
  <c r="WYA50" i="3" s="1"/>
  <c r="WYB50" i="3" s="1"/>
  <c r="WYC50" i="3" s="1"/>
  <c r="WYD50" i="3"/>
  <c r="WXE50" i="3"/>
  <c r="WXF50" i="3" s="1"/>
  <c r="WXG50" i="3" s="1"/>
  <c r="WXH50" i="3" s="1"/>
  <c r="WXI50" i="3" s="1"/>
  <c r="WXJ50" i="3" s="1"/>
  <c r="WXK50" i="3" s="1"/>
  <c r="WXL50" i="3" s="1"/>
  <c r="WXM50" i="3" s="1"/>
  <c r="WXN50" i="3"/>
  <c r="WWO50" i="3"/>
  <c r="WWP50" i="3" s="1"/>
  <c r="WWQ50" i="3" s="1"/>
  <c r="WWR50" i="3" s="1"/>
  <c r="WWS50" i="3" s="1"/>
  <c r="WWT50" i="3" s="1"/>
  <c r="WWU50" i="3" s="1"/>
  <c r="WWV50" i="3" s="1"/>
  <c r="WWW50" i="3" s="1"/>
  <c r="WWX50" i="3"/>
  <c r="WVY50" i="3"/>
  <c r="WVZ50" i="3" s="1"/>
  <c r="WWA50" i="3" s="1"/>
  <c r="WWB50" i="3" s="1"/>
  <c r="WWC50" i="3" s="1"/>
  <c r="WWD50" i="3" s="1"/>
  <c r="WWE50" i="3" s="1"/>
  <c r="WWF50" i="3" s="1"/>
  <c r="WWG50" i="3" s="1"/>
  <c r="WWH50" i="3"/>
  <c r="WVI50" i="3"/>
  <c r="WVJ50" i="3" s="1"/>
  <c r="WVK50" i="3" s="1"/>
  <c r="WVL50" i="3" s="1"/>
  <c r="WVM50" i="3" s="1"/>
  <c r="WVN50" i="3" s="1"/>
  <c r="WVO50" i="3" s="1"/>
  <c r="WVP50" i="3" s="1"/>
  <c r="WVQ50" i="3" s="1"/>
  <c r="WVR50" i="3"/>
  <c r="WUS50" i="3"/>
  <c r="WUT50" i="3" s="1"/>
  <c r="WUU50" i="3" s="1"/>
  <c r="WUV50" i="3" s="1"/>
  <c r="WUW50" i="3" s="1"/>
  <c r="WUX50" i="3" s="1"/>
  <c r="WUY50" i="3" s="1"/>
  <c r="WUZ50" i="3" s="1"/>
  <c r="WVA50" i="3" s="1"/>
  <c r="WVB50" i="3"/>
  <c r="WUC50" i="3"/>
  <c r="WUD50" i="3" s="1"/>
  <c r="WUE50" i="3" s="1"/>
  <c r="WUF50" i="3" s="1"/>
  <c r="WUG50" i="3" s="1"/>
  <c r="WUH50" i="3" s="1"/>
  <c r="WUI50" i="3" s="1"/>
  <c r="WUJ50" i="3" s="1"/>
  <c r="WUK50" i="3" s="1"/>
  <c r="WUL50" i="3"/>
  <c r="WTM50" i="3"/>
  <c r="WTN50" i="3" s="1"/>
  <c r="WTO50" i="3" s="1"/>
  <c r="WTP50" i="3" s="1"/>
  <c r="WTQ50" i="3" s="1"/>
  <c r="WTR50" i="3" s="1"/>
  <c r="WTS50" i="3" s="1"/>
  <c r="WTT50" i="3" s="1"/>
  <c r="WTU50" i="3" s="1"/>
  <c r="WTV50" i="3"/>
  <c r="WSW50" i="3"/>
  <c r="WSX50" i="3" s="1"/>
  <c r="WSY50" i="3" s="1"/>
  <c r="WSZ50" i="3" s="1"/>
  <c r="WTA50" i="3" s="1"/>
  <c r="WTB50" i="3" s="1"/>
  <c r="WTC50" i="3" s="1"/>
  <c r="WTD50" i="3" s="1"/>
  <c r="WTE50" i="3" s="1"/>
  <c r="WTF50" i="3"/>
  <c r="WSG50" i="3"/>
  <c r="WSH50" i="3" s="1"/>
  <c r="WSI50" i="3" s="1"/>
  <c r="WSJ50" i="3" s="1"/>
  <c r="WSK50" i="3" s="1"/>
  <c r="WSL50" i="3" s="1"/>
  <c r="WSM50" i="3" s="1"/>
  <c r="WSN50" i="3" s="1"/>
  <c r="WSO50" i="3" s="1"/>
  <c r="WSP50" i="3"/>
  <c r="WRQ50" i="3"/>
  <c r="WRR50" i="3" s="1"/>
  <c r="WRS50" i="3" s="1"/>
  <c r="WRT50" i="3" s="1"/>
  <c r="WRU50" i="3" s="1"/>
  <c r="WRV50" i="3" s="1"/>
  <c r="WRW50" i="3" s="1"/>
  <c r="WRX50" i="3" s="1"/>
  <c r="WRY50" i="3" s="1"/>
  <c r="WRZ50" i="3"/>
  <c r="WRA50" i="3"/>
  <c r="WRB50" i="3" s="1"/>
  <c r="WRC50" i="3" s="1"/>
  <c r="WRD50" i="3" s="1"/>
  <c r="WRE50" i="3" s="1"/>
  <c r="WRF50" i="3" s="1"/>
  <c r="WRG50" i="3" s="1"/>
  <c r="WRH50" i="3" s="1"/>
  <c r="WRI50" i="3" s="1"/>
  <c r="WRJ50" i="3"/>
  <c r="WQK50" i="3"/>
  <c r="WQL50" i="3" s="1"/>
  <c r="WQM50" i="3" s="1"/>
  <c r="WQN50" i="3" s="1"/>
  <c r="WQO50" i="3" s="1"/>
  <c r="WQP50" i="3" s="1"/>
  <c r="WQQ50" i="3" s="1"/>
  <c r="WQR50" i="3" s="1"/>
  <c r="WQS50" i="3" s="1"/>
  <c r="WQT50" i="3"/>
  <c r="WPU50" i="3"/>
  <c r="WPV50" i="3" s="1"/>
  <c r="WPW50" i="3" s="1"/>
  <c r="WPX50" i="3" s="1"/>
  <c r="WPY50" i="3" s="1"/>
  <c r="WPZ50" i="3" s="1"/>
  <c r="WQA50" i="3" s="1"/>
  <c r="WQB50" i="3" s="1"/>
  <c r="WQC50" i="3" s="1"/>
  <c r="WQD50" i="3"/>
  <c r="WPE50" i="3"/>
  <c r="WPF50" i="3" s="1"/>
  <c r="WPG50" i="3" s="1"/>
  <c r="WPH50" i="3" s="1"/>
  <c r="WPI50" i="3" s="1"/>
  <c r="WPJ50" i="3" s="1"/>
  <c r="WPK50" i="3" s="1"/>
  <c r="WPL50" i="3" s="1"/>
  <c r="WPM50" i="3" s="1"/>
  <c r="WPN50" i="3"/>
  <c r="WOO50" i="3"/>
  <c r="WOP50" i="3" s="1"/>
  <c r="WOQ50" i="3" s="1"/>
  <c r="WOR50" i="3" s="1"/>
  <c r="WOS50" i="3" s="1"/>
  <c r="WOT50" i="3" s="1"/>
  <c r="WOU50" i="3" s="1"/>
  <c r="WOV50" i="3" s="1"/>
  <c r="WOW50" i="3" s="1"/>
  <c r="WOX50" i="3"/>
  <c r="WNY50" i="3"/>
  <c r="WNZ50" i="3" s="1"/>
  <c r="WOA50" i="3" s="1"/>
  <c r="WOB50" i="3" s="1"/>
  <c r="WOC50" i="3" s="1"/>
  <c r="WOD50" i="3" s="1"/>
  <c r="WOE50" i="3" s="1"/>
  <c r="WOF50" i="3" s="1"/>
  <c r="WOG50" i="3" s="1"/>
  <c r="WOH50" i="3"/>
  <c r="WNI50" i="3"/>
  <c r="WNJ50" i="3" s="1"/>
  <c r="WNK50" i="3" s="1"/>
  <c r="WNL50" i="3" s="1"/>
  <c r="WNM50" i="3" s="1"/>
  <c r="WNN50" i="3" s="1"/>
  <c r="WNO50" i="3" s="1"/>
  <c r="WNP50" i="3" s="1"/>
  <c r="WNQ50" i="3" s="1"/>
  <c r="WNR50" i="3"/>
  <c r="WMS50" i="3"/>
  <c r="WMT50" i="3" s="1"/>
  <c r="WMU50" i="3" s="1"/>
  <c r="WMV50" i="3" s="1"/>
  <c r="WMW50" i="3" s="1"/>
  <c r="WMX50" i="3" s="1"/>
  <c r="WMY50" i="3" s="1"/>
  <c r="WMZ50" i="3" s="1"/>
  <c r="WNA50" i="3" s="1"/>
  <c r="WNB50" i="3"/>
  <c r="WMC50" i="3"/>
  <c r="WMD50" i="3" s="1"/>
  <c r="WME50" i="3" s="1"/>
  <c r="WMF50" i="3" s="1"/>
  <c r="WMG50" i="3" s="1"/>
  <c r="WMH50" i="3" s="1"/>
  <c r="WMI50" i="3" s="1"/>
  <c r="WMJ50" i="3" s="1"/>
  <c r="WMK50" i="3" s="1"/>
  <c r="WML50" i="3"/>
  <c r="WLM50" i="3"/>
  <c r="WLN50" i="3" s="1"/>
  <c r="WLO50" i="3" s="1"/>
  <c r="WLP50" i="3" s="1"/>
  <c r="WLQ50" i="3" s="1"/>
  <c r="WLR50" i="3" s="1"/>
  <c r="WLS50" i="3" s="1"/>
  <c r="WLT50" i="3" s="1"/>
  <c r="WLU50" i="3" s="1"/>
  <c r="WLV50" i="3"/>
  <c r="WKW50" i="3"/>
  <c r="WKX50" i="3" s="1"/>
  <c r="WKY50" i="3" s="1"/>
  <c r="WKZ50" i="3" s="1"/>
  <c r="WLA50" i="3" s="1"/>
  <c r="WLB50" i="3" s="1"/>
  <c r="WLC50" i="3" s="1"/>
  <c r="WLD50" i="3" s="1"/>
  <c r="WLE50" i="3" s="1"/>
  <c r="WLF50" i="3"/>
  <c r="WKG50" i="3"/>
  <c r="WKH50" i="3" s="1"/>
  <c r="WKI50" i="3" s="1"/>
  <c r="WKJ50" i="3" s="1"/>
  <c r="WKK50" i="3" s="1"/>
  <c r="WKL50" i="3" s="1"/>
  <c r="WKM50" i="3" s="1"/>
  <c r="WKN50" i="3" s="1"/>
  <c r="WKO50" i="3" s="1"/>
  <c r="WKP50" i="3"/>
  <c r="WJQ50" i="3"/>
  <c r="WJR50" i="3" s="1"/>
  <c r="WJS50" i="3" s="1"/>
  <c r="WJT50" i="3" s="1"/>
  <c r="WJU50" i="3" s="1"/>
  <c r="WJV50" i="3" s="1"/>
  <c r="WJW50" i="3" s="1"/>
  <c r="WJX50" i="3" s="1"/>
  <c r="WJY50" i="3" s="1"/>
  <c r="WJZ50" i="3"/>
  <c r="WJA50" i="3"/>
  <c r="WJB50" i="3" s="1"/>
  <c r="WJC50" i="3" s="1"/>
  <c r="WJD50" i="3" s="1"/>
  <c r="WJE50" i="3" s="1"/>
  <c r="WJF50" i="3" s="1"/>
  <c r="WJG50" i="3" s="1"/>
  <c r="WJH50" i="3" s="1"/>
  <c r="WJI50" i="3" s="1"/>
  <c r="WJJ50" i="3"/>
  <c r="WIK50" i="3"/>
  <c r="WIL50" i="3" s="1"/>
  <c r="WIM50" i="3" s="1"/>
  <c r="WIN50" i="3" s="1"/>
  <c r="WIO50" i="3" s="1"/>
  <c r="WIP50" i="3" s="1"/>
  <c r="WIQ50" i="3" s="1"/>
  <c r="WIR50" i="3" s="1"/>
  <c r="WIS50" i="3" s="1"/>
  <c r="WIT50" i="3"/>
  <c r="WHU50" i="3"/>
  <c r="WHV50" i="3" s="1"/>
  <c r="WHW50" i="3" s="1"/>
  <c r="WHX50" i="3" s="1"/>
  <c r="WHY50" i="3" s="1"/>
  <c r="WHZ50" i="3" s="1"/>
  <c r="WIA50" i="3" s="1"/>
  <c r="WIB50" i="3" s="1"/>
  <c r="WIC50" i="3" s="1"/>
  <c r="WID50" i="3"/>
  <c r="WHE50" i="3"/>
  <c r="WHF50" i="3" s="1"/>
  <c r="WHG50" i="3" s="1"/>
  <c r="WHH50" i="3" s="1"/>
  <c r="WHI50" i="3" s="1"/>
  <c r="WHJ50" i="3" s="1"/>
  <c r="WHK50" i="3" s="1"/>
  <c r="WHL50" i="3" s="1"/>
  <c r="WHM50" i="3" s="1"/>
  <c r="WHN50" i="3"/>
  <c r="WGO50" i="3"/>
  <c r="WGP50" i="3" s="1"/>
  <c r="WGQ50" i="3" s="1"/>
  <c r="WGR50" i="3" s="1"/>
  <c r="WGS50" i="3" s="1"/>
  <c r="WGT50" i="3" s="1"/>
  <c r="WGU50" i="3" s="1"/>
  <c r="WGV50" i="3" s="1"/>
  <c r="WGW50" i="3" s="1"/>
  <c r="WGX50" i="3"/>
  <c r="WFY50" i="3"/>
  <c r="WFZ50" i="3" s="1"/>
  <c r="WGA50" i="3" s="1"/>
  <c r="WGB50" i="3" s="1"/>
  <c r="WGC50" i="3" s="1"/>
  <c r="WGD50" i="3" s="1"/>
  <c r="WGE50" i="3" s="1"/>
  <c r="WGF50" i="3" s="1"/>
  <c r="WGG50" i="3" s="1"/>
  <c r="WGH50" i="3"/>
  <c r="WFI50" i="3"/>
  <c r="WFJ50" i="3" s="1"/>
  <c r="WFK50" i="3" s="1"/>
  <c r="WFL50" i="3" s="1"/>
  <c r="WFM50" i="3" s="1"/>
  <c r="WFN50" i="3" s="1"/>
  <c r="WFO50" i="3" s="1"/>
  <c r="WFP50" i="3" s="1"/>
  <c r="WFQ50" i="3" s="1"/>
  <c r="WFR50" i="3"/>
  <c r="WES50" i="3"/>
  <c r="WET50" i="3" s="1"/>
  <c r="WEU50" i="3" s="1"/>
  <c r="WEV50" i="3" s="1"/>
  <c r="WEW50" i="3" s="1"/>
  <c r="WEX50" i="3" s="1"/>
  <c r="WEY50" i="3" s="1"/>
  <c r="WEZ50" i="3" s="1"/>
  <c r="WFA50" i="3" s="1"/>
  <c r="WFB50" i="3"/>
  <c r="WEC50" i="3"/>
  <c r="WED50" i="3" s="1"/>
  <c r="WEE50" i="3" s="1"/>
  <c r="WEF50" i="3" s="1"/>
  <c r="WEG50" i="3" s="1"/>
  <c r="WEH50" i="3" s="1"/>
  <c r="WEI50" i="3" s="1"/>
  <c r="WEJ50" i="3" s="1"/>
  <c r="WEK50" i="3" s="1"/>
  <c r="WEL50" i="3"/>
  <c r="WDM50" i="3"/>
  <c r="WDN50" i="3" s="1"/>
  <c r="WDO50" i="3" s="1"/>
  <c r="WDP50" i="3" s="1"/>
  <c r="WDQ50" i="3" s="1"/>
  <c r="WDR50" i="3" s="1"/>
  <c r="WDS50" i="3" s="1"/>
  <c r="WDT50" i="3" s="1"/>
  <c r="WDU50" i="3" s="1"/>
  <c r="WDV50" i="3"/>
  <c r="WCW50" i="3"/>
  <c r="WCX50" i="3" s="1"/>
  <c r="WCY50" i="3" s="1"/>
  <c r="WCZ50" i="3" s="1"/>
  <c r="WDA50" i="3" s="1"/>
  <c r="WDB50" i="3" s="1"/>
  <c r="WDC50" i="3" s="1"/>
  <c r="WDD50" i="3" s="1"/>
  <c r="WDE50" i="3" s="1"/>
  <c r="WDF50" i="3"/>
  <c r="WCG50" i="3"/>
  <c r="WCH50" i="3" s="1"/>
  <c r="WCI50" i="3" s="1"/>
  <c r="WCJ50" i="3" s="1"/>
  <c r="WCK50" i="3" s="1"/>
  <c r="WCL50" i="3" s="1"/>
  <c r="WCM50" i="3" s="1"/>
  <c r="WCN50" i="3" s="1"/>
  <c r="WCO50" i="3" s="1"/>
  <c r="WCP50" i="3"/>
  <c r="WBQ50" i="3"/>
  <c r="WBR50" i="3" s="1"/>
  <c r="WBS50" i="3" s="1"/>
  <c r="WBT50" i="3" s="1"/>
  <c r="WBU50" i="3" s="1"/>
  <c r="WBV50" i="3" s="1"/>
  <c r="WBW50" i="3" s="1"/>
  <c r="WBX50" i="3" s="1"/>
  <c r="WBY50" i="3" s="1"/>
  <c r="WBZ50" i="3"/>
  <c r="WBA50" i="3"/>
  <c r="WBB50" i="3" s="1"/>
  <c r="WBC50" i="3" s="1"/>
  <c r="WBD50" i="3" s="1"/>
  <c r="WBE50" i="3" s="1"/>
  <c r="WBF50" i="3" s="1"/>
  <c r="WBG50" i="3" s="1"/>
  <c r="WBH50" i="3" s="1"/>
  <c r="WBI50" i="3" s="1"/>
  <c r="WBJ50" i="3"/>
  <c r="WAK50" i="3"/>
  <c r="WAL50" i="3" s="1"/>
  <c r="WAM50" i="3" s="1"/>
  <c r="WAN50" i="3" s="1"/>
  <c r="WAO50" i="3" s="1"/>
  <c r="WAP50" i="3" s="1"/>
  <c r="WAQ50" i="3" s="1"/>
  <c r="WAR50" i="3" s="1"/>
  <c r="WAS50" i="3" s="1"/>
  <c r="WAT50" i="3"/>
  <c r="VZU50" i="3"/>
  <c r="VZV50" i="3" s="1"/>
  <c r="VZW50" i="3" s="1"/>
  <c r="VZX50" i="3" s="1"/>
  <c r="VZY50" i="3" s="1"/>
  <c r="VZZ50" i="3" s="1"/>
  <c r="WAA50" i="3" s="1"/>
  <c r="WAB50" i="3" s="1"/>
  <c r="WAC50" i="3" s="1"/>
  <c r="WAD50" i="3"/>
  <c r="VZE50" i="3"/>
  <c r="VZF50" i="3" s="1"/>
  <c r="VZG50" i="3" s="1"/>
  <c r="VZH50" i="3" s="1"/>
  <c r="VZI50" i="3" s="1"/>
  <c r="VZJ50" i="3" s="1"/>
  <c r="VZK50" i="3" s="1"/>
  <c r="VZL50" i="3" s="1"/>
  <c r="VZM50" i="3" s="1"/>
  <c r="VZN50" i="3"/>
  <c r="VYO50" i="3"/>
  <c r="VYP50" i="3" s="1"/>
  <c r="VYQ50" i="3" s="1"/>
  <c r="VYR50" i="3" s="1"/>
  <c r="VYS50" i="3" s="1"/>
  <c r="VYT50" i="3" s="1"/>
  <c r="VYU50" i="3" s="1"/>
  <c r="VYV50" i="3" s="1"/>
  <c r="VYW50" i="3" s="1"/>
  <c r="VYX50" i="3"/>
  <c r="VXY50" i="3"/>
  <c r="VXZ50" i="3" s="1"/>
  <c r="VYA50" i="3" s="1"/>
  <c r="VYB50" i="3" s="1"/>
  <c r="VYC50" i="3" s="1"/>
  <c r="VYD50" i="3" s="1"/>
  <c r="VYE50" i="3" s="1"/>
  <c r="VYF50" i="3" s="1"/>
  <c r="VYG50" i="3" s="1"/>
  <c r="VYH50" i="3"/>
  <c r="VXI50" i="3"/>
  <c r="VXJ50" i="3" s="1"/>
  <c r="VXK50" i="3" s="1"/>
  <c r="VXL50" i="3" s="1"/>
  <c r="VXM50" i="3" s="1"/>
  <c r="VXN50" i="3" s="1"/>
  <c r="VXO50" i="3" s="1"/>
  <c r="VXP50" i="3" s="1"/>
  <c r="VXQ50" i="3" s="1"/>
  <c r="VXR50" i="3"/>
  <c r="VWS50" i="3"/>
  <c r="VWT50" i="3" s="1"/>
  <c r="VWU50" i="3" s="1"/>
  <c r="VWV50" i="3" s="1"/>
  <c r="VWW50" i="3" s="1"/>
  <c r="VWX50" i="3" s="1"/>
  <c r="VWY50" i="3" s="1"/>
  <c r="VWZ50" i="3" s="1"/>
  <c r="VXA50" i="3" s="1"/>
  <c r="VXB50" i="3"/>
  <c r="VWC50" i="3"/>
  <c r="VWD50" i="3" s="1"/>
  <c r="VWE50" i="3" s="1"/>
  <c r="VWF50" i="3" s="1"/>
  <c r="VWG50" i="3" s="1"/>
  <c r="VWH50" i="3" s="1"/>
  <c r="VWI50" i="3" s="1"/>
  <c r="VWJ50" i="3" s="1"/>
  <c r="VWK50" i="3" s="1"/>
  <c r="VWL50" i="3"/>
  <c r="VVM50" i="3"/>
  <c r="VVN50" i="3" s="1"/>
  <c r="VVO50" i="3" s="1"/>
  <c r="VVP50" i="3" s="1"/>
  <c r="VVQ50" i="3" s="1"/>
  <c r="VVR50" i="3" s="1"/>
  <c r="VVS50" i="3" s="1"/>
  <c r="VVT50" i="3" s="1"/>
  <c r="VVU50" i="3" s="1"/>
  <c r="VVV50" i="3"/>
  <c r="VUW50" i="3"/>
  <c r="VUX50" i="3" s="1"/>
  <c r="VUY50" i="3" s="1"/>
  <c r="VUZ50" i="3" s="1"/>
  <c r="VVA50" i="3" s="1"/>
  <c r="VVB50" i="3" s="1"/>
  <c r="VVC50" i="3" s="1"/>
  <c r="VVD50" i="3" s="1"/>
  <c r="VVE50" i="3" s="1"/>
  <c r="VVF50" i="3"/>
  <c r="VUG50" i="3"/>
  <c r="VUH50" i="3" s="1"/>
  <c r="VUI50" i="3" s="1"/>
  <c r="VUJ50" i="3" s="1"/>
  <c r="VUK50" i="3" s="1"/>
  <c r="VUL50" i="3" s="1"/>
  <c r="VUM50" i="3" s="1"/>
  <c r="VUN50" i="3" s="1"/>
  <c r="VUO50" i="3" s="1"/>
  <c r="VUP50" i="3"/>
  <c r="VTQ50" i="3"/>
  <c r="VTR50" i="3" s="1"/>
  <c r="VTS50" i="3" s="1"/>
  <c r="VTT50" i="3" s="1"/>
  <c r="VTU50" i="3" s="1"/>
  <c r="VTV50" i="3" s="1"/>
  <c r="VTW50" i="3" s="1"/>
  <c r="VTX50" i="3" s="1"/>
  <c r="VTY50" i="3" s="1"/>
  <c r="VTZ50" i="3"/>
  <c r="VTA50" i="3"/>
  <c r="VTB50" i="3" s="1"/>
  <c r="VTC50" i="3" s="1"/>
  <c r="VTD50" i="3" s="1"/>
  <c r="VTE50" i="3" s="1"/>
  <c r="VTF50" i="3" s="1"/>
  <c r="VTG50" i="3" s="1"/>
  <c r="VTH50" i="3" s="1"/>
  <c r="VTI50" i="3" s="1"/>
  <c r="VTJ50" i="3"/>
  <c r="VSK50" i="3"/>
  <c r="VSL50" i="3" s="1"/>
  <c r="VSM50" i="3" s="1"/>
  <c r="VSN50" i="3" s="1"/>
  <c r="VSO50" i="3" s="1"/>
  <c r="VSP50" i="3" s="1"/>
  <c r="VSQ50" i="3" s="1"/>
  <c r="VSR50" i="3" s="1"/>
  <c r="VSS50" i="3" s="1"/>
  <c r="VST50" i="3"/>
  <c r="VRU50" i="3"/>
  <c r="VRV50" i="3" s="1"/>
  <c r="VRW50" i="3" s="1"/>
  <c r="VRX50" i="3" s="1"/>
  <c r="VRY50" i="3" s="1"/>
  <c r="VRZ50" i="3" s="1"/>
  <c r="VSA50" i="3" s="1"/>
  <c r="VSB50" i="3" s="1"/>
  <c r="VSC50" i="3" s="1"/>
  <c r="VSD50" i="3"/>
  <c r="VRE50" i="3"/>
  <c r="VRF50" i="3" s="1"/>
  <c r="VRG50" i="3" s="1"/>
  <c r="VRH50" i="3" s="1"/>
  <c r="VRI50" i="3" s="1"/>
  <c r="VRJ50" i="3" s="1"/>
  <c r="VRK50" i="3" s="1"/>
  <c r="VRL50" i="3" s="1"/>
  <c r="VRM50" i="3" s="1"/>
  <c r="VRN50" i="3"/>
  <c r="VQO50" i="3"/>
  <c r="VQP50" i="3" s="1"/>
  <c r="VQQ50" i="3" s="1"/>
  <c r="VQR50" i="3" s="1"/>
  <c r="VQS50" i="3" s="1"/>
  <c r="VQT50" i="3" s="1"/>
  <c r="VQU50" i="3" s="1"/>
  <c r="VQV50" i="3" s="1"/>
  <c r="VQW50" i="3" s="1"/>
  <c r="VQX50" i="3"/>
  <c r="VPY50" i="3"/>
  <c r="VPZ50" i="3" s="1"/>
  <c r="VQA50" i="3" s="1"/>
  <c r="VQB50" i="3" s="1"/>
  <c r="VQC50" i="3" s="1"/>
  <c r="VQD50" i="3" s="1"/>
  <c r="VQE50" i="3" s="1"/>
  <c r="VQF50" i="3" s="1"/>
  <c r="VQG50" i="3" s="1"/>
  <c r="VQH50" i="3"/>
  <c r="VPI50" i="3"/>
  <c r="VPJ50" i="3" s="1"/>
  <c r="VPK50" i="3" s="1"/>
  <c r="VPL50" i="3" s="1"/>
  <c r="VPM50" i="3" s="1"/>
  <c r="VPN50" i="3" s="1"/>
  <c r="VPO50" i="3" s="1"/>
  <c r="VPP50" i="3" s="1"/>
  <c r="VPQ50" i="3" s="1"/>
  <c r="VPR50" i="3"/>
  <c r="VOS50" i="3"/>
  <c r="VOT50" i="3" s="1"/>
  <c r="VOU50" i="3" s="1"/>
  <c r="VOV50" i="3" s="1"/>
  <c r="VOW50" i="3" s="1"/>
  <c r="VOX50" i="3" s="1"/>
  <c r="VOY50" i="3" s="1"/>
  <c r="VOZ50" i="3" s="1"/>
  <c r="VPA50" i="3" s="1"/>
  <c r="VPB50" i="3"/>
  <c r="VOC50" i="3"/>
  <c r="VOD50" i="3" s="1"/>
  <c r="VOE50" i="3" s="1"/>
  <c r="VOF50" i="3" s="1"/>
  <c r="VOG50" i="3" s="1"/>
  <c r="VOH50" i="3" s="1"/>
  <c r="VOI50" i="3" s="1"/>
  <c r="VOJ50" i="3" s="1"/>
  <c r="VOK50" i="3" s="1"/>
  <c r="VOL50" i="3"/>
  <c r="VNM50" i="3"/>
  <c r="VNN50" i="3" s="1"/>
  <c r="VNO50" i="3" s="1"/>
  <c r="VNP50" i="3" s="1"/>
  <c r="VNQ50" i="3" s="1"/>
  <c r="VNR50" i="3" s="1"/>
  <c r="VNS50" i="3" s="1"/>
  <c r="VNT50" i="3" s="1"/>
  <c r="VNU50" i="3" s="1"/>
  <c r="VNV50" i="3"/>
  <c r="VMW50" i="3"/>
  <c r="VMX50" i="3" s="1"/>
  <c r="VMY50" i="3" s="1"/>
  <c r="VMZ50" i="3" s="1"/>
  <c r="VNA50" i="3" s="1"/>
  <c r="VNB50" i="3" s="1"/>
  <c r="VNC50" i="3" s="1"/>
  <c r="VND50" i="3" s="1"/>
  <c r="VNE50" i="3" s="1"/>
  <c r="VNF50" i="3"/>
  <c r="VMG50" i="3"/>
  <c r="VMH50" i="3" s="1"/>
  <c r="VMI50" i="3" s="1"/>
  <c r="VMJ50" i="3" s="1"/>
  <c r="VMK50" i="3" s="1"/>
  <c r="VML50" i="3" s="1"/>
  <c r="VMM50" i="3" s="1"/>
  <c r="VMN50" i="3" s="1"/>
  <c r="VMO50" i="3" s="1"/>
  <c r="VMP50" i="3"/>
  <c r="VLQ50" i="3"/>
  <c r="VLR50" i="3" s="1"/>
  <c r="VLS50" i="3" s="1"/>
  <c r="VLT50" i="3" s="1"/>
  <c r="VLU50" i="3" s="1"/>
  <c r="VLV50" i="3" s="1"/>
  <c r="VLW50" i="3" s="1"/>
  <c r="VLX50" i="3" s="1"/>
  <c r="VLY50" i="3" s="1"/>
  <c r="VLZ50" i="3"/>
  <c r="VLA50" i="3"/>
  <c r="VLB50" i="3" s="1"/>
  <c r="VLC50" i="3" s="1"/>
  <c r="VLD50" i="3" s="1"/>
  <c r="VLE50" i="3" s="1"/>
  <c r="VLF50" i="3" s="1"/>
  <c r="VLG50" i="3" s="1"/>
  <c r="VLH50" i="3" s="1"/>
  <c r="VLI50" i="3" s="1"/>
  <c r="VLJ50" i="3"/>
  <c r="VKK50" i="3"/>
  <c r="VKL50" i="3" s="1"/>
  <c r="VKM50" i="3" s="1"/>
  <c r="VKN50" i="3" s="1"/>
  <c r="VKO50" i="3" s="1"/>
  <c r="VKP50" i="3" s="1"/>
  <c r="VKQ50" i="3" s="1"/>
  <c r="VKR50" i="3" s="1"/>
  <c r="VKS50" i="3" s="1"/>
  <c r="VKT50" i="3"/>
  <c r="VJU50" i="3"/>
  <c r="VJV50" i="3" s="1"/>
  <c r="VJW50" i="3" s="1"/>
  <c r="VJX50" i="3" s="1"/>
  <c r="VJY50" i="3" s="1"/>
  <c r="VJZ50" i="3" s="1"/>
  <c r="VKA50" i="3" s="1"/>
  <c r="VKB50" i="3" s="1"/>
  <c r="VKC50" i="3" s="1"/>
  <c r="VKD50" i="3"/>
  <c r="VJE50" i="3"/>
  <c r="VJF50" i="3" s="1"/>
  <c r="VJG50" i="3" s="1"/>
  <c r="VJH50" i="3" s="1"/>
  <c r="VJI50" i="3" s="1"/>
  <c r="VJJ50" i="3" s="1"/>
  <c r="VJK50" i="3" s="1"/>
  <c r="VJL50" i="3" s="1"/>
  <c r="VJM50" i="3" s="1"/>
  <c r="VJN50" i="3"/>
  <c r="VIO50" i="3"/>
  <c r="VIP50" i="3" s="1"/>
  <c r="VIQ50" i="3" s="1"/>
  <c r="VIR50" i="3" s="1"/>
  <c r="VIS50" i="3" s="1"/>
  <c r="VIT50" i="3" s="1"/>
  <c r="VIU50" i="3" s="1"/>
  <c r="VIV50" i="3" s="1"/>
  <c r="VIW50" i="3" s="1"/>
  <c r="VIX50" i="3"/>
  <c r="VHY50" i="3"/>
  <c r="VHZ50" i="3" s="1"/>
  <c r="VIA50" i="3" s="1"/>
  <c r="VIB50" i="3" s="1"/>
  <c r="VIC50" i="3" s="1"/>
  <c r="VID50" i="3" s="1"/>
  <c r="VIE50" i="3" s="1"/>
  <c r="VIF50" i="3" s="1"/>
  <c r="VIG50" i="3" s="1"/>
  <c r="VIH50" i="3"/>
  <c r="VHI50" i="3"/>
  <c r="VHJ50" i="3" s="1"/>
  <c r="VHK50" i="3" s="1"/>
  <c r="VHL50" i="3" s="1"/>
  <c r="VHM50" i="3" s="1"/>
  <c r="VHN50" i="3" s="1"/>
  <c r="VHO50" i="3" s="1"/>
  <c r="VHP50" i="3" s="1"/>
  <c r="VHQ50" i="3" s="1"/>
  <c r="VHR50" i="3"/>
  <c r="VGS50" i="3"/>
  <c r="VGT50" i="3" s="1"/>
  <c r="VGU50" i="3" s="1"/>
  <c r="VGV50" i="3" s="1"/>
  <c r="VGW50" i="3" s="1"/>
  <c r="VGX50" i="3" s="1"/>
  <c r="VGY50" i="3" s="1"/>
  <c r="VGZ50" i="3" s="1"/>
  <c r="VHA50" i="3" s="1"/>
  <c r="VHB50" i="3"/>
  <c r="VGC50" i="3"/>
  <c r="VGD50" i="3" s="1"/>
  <c r="VGE50" i="3" s="1"/>
  <c r="VGF50" i="3" s="1"/>
  <c r="VGG50" i="3" s="1"/>
  <c r="VGH50" i="3" s="1"/>
  <c r="VGI50" i="3" s="1"/>
  <c r="VGJ50" i="3" s="1"/>
  <c r="VGK50" i="3" s="1"/>
  <c r="VGL50" i="3"/>
  <c r="VFM50" i="3"/>
  <c r="VFN50" i="3" s="1"/>
  <c r="VFO50" i="3" s="1"/>
  <c r="VFP50" i="3" s="1"/>
  <c r="VFQ50" i="3" s="1"/>
  <c r="VFR50" i="3" s="1"/>
  <c r="VFS50" i="3" s="1"/>
  <c r="VFT50" i="3" s="1"/>
  <c r="VFU50" i="3" s="1"/>
  <c r="VFV50" i="3"/>
  <c r="VEW50" i="3"/>
  <c r="VEX50" i="3" s="1"/>
  <c r="VEY50" i="3" s="1"/>
  <c r="VEZ50" i="3" s="1"/>
  <c r="VFA50" i="3" s="1"/>
  <c r="VFB50" i="3" s="1"/>
  <c r="VFC50" i="3" s="1"/>
  <c r="VFD50" i="3" s="1"/>
  <c r="VFE50" i="3" s="1"/>
  <c r="VFF50" i="3"/>
  <c r="VEG50" i="3"/>
  <c r="VEH50" i="3" s="1"/>
  <c r="VEI50" i="3" s="1"/>
  <c r="VEJ50" i="3" s="1"/>
  <c r="VEK50" i="3" s="1"/>
  <c r="VEL50" i="3" s="1"/>
  <c r="VEM50" i="3" s="1"/>
  <c r="VEN50" i="3" s="1"/>
  <c r="VEO50" i="3" s="1"/>
  <c r="VEP50" i="3"/>
  <c r="VDQ50" i="3"/>
  <c r="VDR50" i="3" s="1"/>
  <c r="VDS50" i="3" s="1"/>
  <c r="VDT50" i="3" s="1"/>
  <c r="VDU50" i="3" s="1"/>
  <c r="VDV50" i="3" s="1"/>
  <c r="VDW50" i="3" s="1"/>
  <c r="VDX50" i="3" s="1"/>
  <c r="VDY50" i="3" s="1"/>
  <c r="VDZ50" i="3"/>
  <c r="VDA50" i="3"/>
  <c r="VDB50" i="3" s="1"/>
  <c r="VDC50" i="3" s="1"/>
  <c r="VDD50" i="3" s="1"/>
  <c r="VDE50" i="3" s="1"/>
  <c r="VDF50" i="3" s="1"/>
  <c r="VDG50" i="3" s="1"/>
  <c r="VDH50" i="3" s="1"/>
  <c r="VDI50" i="3" s="1"/>
  <c r="VDJ50" i="3"/>
  <c r="VCK50" i="3"/>
  <c r="VCL50" i="3" s="1"/>
  <c r="VCM50" i="3" s="1"/>
  <c r="VCN50" i="3" s="1"/>
  <c r="VCO50" i="3" s="1"/>
  <c r="VCP50" i="3" s="1"/>
  <c r="VCQ50" i="3" s="1"/>
  <c r="VCR50" i="3" s="1"/>
  <c r="VCS50" i="3" s="1"/>
  <c r="VCT50" i="3"/>
  <c r="VBU50" i="3"/>
  <c r="VBV50" i="3" s="1"/>
  <c r="VBW50" i="3" s="1"/>
  <c r="VBX50" i="3" s="1"/>
  <c r="VBY50" i="3" s="1"/>
  <c r="VBZ50" i="3" s="1"/>
  <c r="VCA50" i="3" s="1"/>
  <c r="VCB50" i="3" s="1"/>
  <c r="VCC50" i="3" s="1"/>
  <c r="VCD50" i="3"/>
  <c r="VBE50" i="3"/>
  <c r="VBF50" i="3" s="1"/>
  <c r="VBG50" i="3" s="1"/>
  <c r="VBH50" i="3" s="1"/>
  <c r="VBI50" i="3" s="1"/>
  <c r="VBJ50" i="3" s="1"/>
  <c r="VBK50" i="3" s="1"/>
  <c r="VBL50" i="3" s="1"/>
  <c r="VBM50" i="3" s="1"/>
  <c r="VBN50" i="3"/>
  <c r="VAO50" i="3"/>
  <c r="VAP50" i="3" s="1"/>
  <c r="VAQ50" i="3" s="1"/>
  <c r="VAR50" i="3" s="1"/>
  <c r="VAS50" i="3" s="1"/>
  <c r="VAT50" i="3" s="1"/>
  <c r="VAU50" i="3" s="1"/>
  <c r="VAV50" i="3" s="1"/>
  <c r="VAW50" i="3" s="1"/>
  <c r="VAX50" i="3"/>
  <c r="UZY50" i="3"/>
  <c r="UZZ50" i="3" s="1"/>
  <c r="VAA50" i="3" s="1"/>
  <c r="VAB50" i="3" s="1"/>
  <c r="VAC50" i="3" s="1"/>
  <c r="VAD50" i="3" s="1"/>
  <c r="VAE50" i="3" s="1"/>
  <c r="VAF50" i="3" s="1"/>
  <c r="VAG50" i="3" s="1"/>
  <c r="VAH50" i="3"/>
  <c r="UZI50" i="3"/>
  <c r="UZJ50" i="3" s="1"/>
  <c r="UZK50" i="3" s="1"/>
  <c r="UZL50" i="3" s="1"/>
  <c r="UZM50" i="3" s="1"/>
  <c r="UZN50" i="3" s="1"/>
  <c r="UZO50" i="3" s="1"/>
  <c r="UZP50" i="3" s="1"/>
  <c r="UZQ50" i="3" s="1"/>
  <c r="UZR50" i="3"/>
  <c r="UYS50" i="3"/>
  <c r="UYT50" i="3" s="1"/>
  <c r="UYU50" i="3" s="1"/>
  <c r="UYV50" i="3" s="1"/>
  <c r="UYW50" i="3" s="1"/>
  <c r="UYX50" i="3" s="1"/>
  <c r="UYY50" i="3" s="1"/>
  <c r="UYZ50" i="3" s="1"/>
  <c r="UZA50" i="3" s="1"/>
  <c r="UZB50" i="3"/>
  <c r="UYC50" i="3"/>
  <c r="UYD50" i="3" s="1"/>
  <c r="UYE50" i="3" s="1"/>
  <c r="UYF50" i="3" s="1"/>
  <c r="UYG50" i="3" s="1"/>
  <c r="UYH50" i="3" s="1"/>
  <c r="UYI50" i="3" s="1"/>
  <c r="UYJ50" i="3" s="1"/>
  <c r="UYK50" i="3" s="1"/>
  <c r="UYL50" i="3"/>
  <c r="UXM50" i="3"/>
  <c r="UXN50" i="3" s="1"/>
  <c r="UXO50" i="3" s="1"/>
  <c r="UXP50" i="3" s="1"/>
  <c r="UXQ50" i="3" s="1"/>
  <c r="UXR50" i="3" s="1"/>
  <c r="UXS50" i="3" s="1"/>
  <c r="UXT50" i="3" s="1"/>
  <c r="UXU50" i="3" s="1"/>
  <c r="UXV50" i="3"/>
  <c r="UWW50" i="3"/>
  <c r="UWX50" i="3" s="1"/>
  <c r="UWY50" i="3" s="1"/>
  <c r="UWZ50" i="3" s="1"/>
  <c r="UXA50" i="3" s="1"/>
  <c r="UXB50" i="3" s="1"/>
  <c r="UXC50" i="3" s="1"/>
  <c r="UXD50" i="3" s="1"/>
  <c r="UXE50" i="3" s="1"/>
  <c r="UXF50" i="3"/>
  <c r="UWG50" i="3"/>
  <c r="UWH50" i="3" s="1"/>
  <c r="UWI50" i="3" s="1"/>
  <c r="UWJ50" i="3" s="1"/>
  <c r="UWK50" i="3" s="1"/>
  <c r="UWL50" i="3" s="1"/>
  <c r="UWM50" i="3" s="1"/>
  <c r="UWN50" i="3" s="1"/>
  <c r="UWO50" i="3" s="1"/>
  <c r="UWP50" i="3"/>
  <c r="UVQ50" i="3"/>
  <c r="UVR50" i="3" s="1"/>
  <c r="UVS50" i="3" s="1"/>
  <c r="UVT50" i="3" s="1"/>
  <c r="UVU50" i="3" s="1"/>
  <c r="UVV50" i="3" s="1"/>
  <c r="UVW50" i="3" s="1"/>
  <c r="UVX50" i="3" s="1"/>
  <c r="UVY50" i="3" s="1"/>
  <c r="UVZ50" i="3"/>
  <c r="UVA50" i="3"/>
  <c r="UVB50" i="3" s="1"/>
  <c r="UVC50" i="3" s="1"/>
  <c r="UVD50" i="3" s="1"/>
  <c r="UVE50" i="3" s="1"/>
  <c r="UVF50" i="3" s="1"/>
  <c r="UVG50" i="3" s="1"/>
  <c r="UVH50" i="3" s="1"/>
  <c r="UVI50" i="3" s="1"/>
  <c r="UVJ50" i="3"/>
  <c r="UUK50" i="3"/>
  <c r="UUL50" i="3" s="1"/>
  <c r="UUM50" i="3" s="1"/>
  <c r="UUN50" i="3" s="1"/>
  <c r="UUO50" i="3" s="1"/>
  <c r="UUP50" i="3" s="1"/>
  <c r="UUQ50" i="3" s="1"/>
  <c r="UUR50" i="3" s="1"/>
  <c r="UUS50" i="3" s="1"/>
  <c r="UUT50" i="3"/>
  <c r="UTU50" i="3"/>
  <c r="UTV50" i="3" s="1"/>
  <c r="UTW50" i="3" s="1"/>
  <c r="UTX50" i="3" s="1"/>
  <c r="UTY50" i="3" s="1"/>
  <c r="UTZ50" i="3" s="1"/>
  <c r="UUA50" i="3" s="1"/>
  <c r="UUB50" i="3" s="1"/>
  <c r="UUC50" i="3" s="1"/>
  <c r="UUD50" i="3"/>
  <c r="UTE50" i="3"/>
  <c r="UTF50" i="3" s="1"/>
  <c r="UTG50" i="3" s="1"/>
  <c r="UTH50" i="3" s="1"/>
  <c r="UTI50" i="3" s="1"/>
  <c r="UTJ50" i="3" s="1"/>
  <c r="UTK50" i="3" s="1"/>
  <c r="UTL50" i="3" s="1"/>
  <c r="UTM50" i="3" s="1"/>
  <c r="UTN50" i="3"/>
  <c r="USO50" i="3"/>
  <c r="USP50" i="3" s="1"/>
  <c r="USQ50" i="3" s="1"/>
  <c r="USR50" i="3" s="1"/>
  <c r="USS50" i="3" s="1"/>
  <c r="UST50" i="3" s="1"/>
  <c r="USU50" i="3" s="1"/>
  <c r="USV50" i="3" s="1"/>
  <c r="USW50" i="3" s="1"/>
  <c r="USX50" i="3"/>
  <c r="URY50" i="3"/>
  <c r="URZ50" i="3" s="1"/>
  <c r="USA50" i="3" s="1"/>
  <c r="USB50" i="3" s="1"/>
  <c r="USC50" i="3" s="1"/>
  <c r="USD50" i="3" s="1"/>
  <c r="USE50" i="3" s="1"/>
  <c r="USF50" i="3" s="1"/>
  <c r="USG50" i="3" s="1"/>
  <c r="USH50" i="3"/>
  <c r="URI50" i="3"/>
  <c r="URJ50" i="3" s="1"/>
  <c r="URK50" i="3" s="1"/>
  <c r="URL50" i="3" s="1"/>
  <c r="URM50" i="3" s="1"/>
  <c r="URN50" i="3" s="1"/>
  <c r="URO50" i="3" s="1"/>
  <c r="URP50" i="3" s="1"/>
  <c r="URQ50" i="3" s="1"/>
  <c r="URR50" i="3"/>
  <c r="UQS50" i="3"/>
  <c r="UQT50" i="3" s="1"/>
  <c r="UQU50" i="3" s="1"/>
  <c r="UQV50" i="3" s="1"/>
  <c r="UQW50" i="3" s="1"/>
  <c r="UQX50" i="3" s="1"/>
  <c r="UQY50" i="3" s="1"/>
  <c r="UQZ50" i="3" s="1"/>
  <c r="URA50" i="3" s="1"/>
  <c r="URB50" i="3"/>
  <c r="UQC50" i="3"/>
  <c r="UQD50" i="3" s="1"/>
  <c r="UQE50" i="3" s="1"/>
  <c r="UQF50" i="3" s="1"/>
  <c r="UQG50" i="3" s="1"/>
  <c r="UQH50" i="3" s="1"/>
  <c r="UQI50" i="3" s="1"/>
  <c r="UQJ50" i="3" s="1"/>
  <c r="UQK50" i="3" s="1"/>
  <c r="UQL50" i="3"/>
  <c r="UPM50" i="3"/>
  <c r="UPN50" i="3" s="1"/>
  <c r="UPO50" i="3" s="1"/>
  <c r="UPP50" i="3" s="1"/>
  <c r="UPQ50" i="3" s="1"/>
  <c r="UPR50" i="3" s="1"/>
  <c r="UPS50" i="3" s="1"/>
  <c r="UPT50" i="3" s="1"/>
  <c r="UPU50" i="3" s="1"/>
  <c r="UPV50" i="3"/>
  <c r="UOW50" i="3"/>
  <c r="UOX50" i="3" s="1"/>
  <c r="UOY50" i="3" s="1"/>
  <c r="UOZ50" i="3" s="1"/>
  <c r="UPA50" i="3" s="1"/>
  <c r="UPB50" i="3" s="1"/>
  <c r="UPC50" i="3" s="1"/>
  <c r="UPD50" i="3" s="1"/>
  <c r="UPE50" i="3" s="1"/>
  <c r="UPF50" i="3"/>
  <c r="UOG50" i="3"/>
  <c r="UOH50" i="3" s="1"/>
  <c r="UOI50" i="3" s="1"/>
  <c r="UOJ50" i="3" s="1"/>
  <c r="UOK50" i="3" s="1"/>
  <c r="UOL50" i="3" s="1"/>
  <c r="UOM50" i="3" s="1"/>
  <c r="UON50" i="3" s="1"/>
  <c r="UOO50" i="3" s="1"/>
  <c r="UOP50" i="3"/>
  <c r="UNQ50" i="3"/>
  <c r="UNR50" i="3" s="1"/>
  <c r="UNS50" i="3" s="1"/>
  <c r="UNT50" i="3" s="1"/>
  <c r="UNU50" i="3" s="1"/>
  <c r="UNV50" i="3" s="1"/>
  <c r="UNW50" i="3" s="1"/>
  <c r="UNX50" i="3" s="1"/>
  <c r="UNY50" i="3" s="1"/>
  <c r="UNZ50" i="3"/>
  <c r="UNA50" i="3"/>
  <c r="UNB50" i="3" s="1"/>
  <c r="UNC50" i="3" s="1"/>
  <c r="UND50" i="3" s="1"/>
  <c r="UNE50" i="3" s="1"/>
  <c r="UNF50" i="3" s="1"/>
  <c r="UNG50" i="3" s="1"/>
  <c r="UNH50" i="3" s="1"/>
  <c r="UNI50" i="3" s="1"/>
  <c r="UNJ50" i="3"/>
  <c r="UMK50" i="3"/>
  <c r="UML50" i="3" s="1"/>
  <c r="UMM50" i="3" s="1"/>
  <c r="UMN50" i="3" s="1"/>
  <c r="UMO50" i="3" s="1"/>
  <c r="UMP50" i="3" s="1"/>
  <c r="UMQ50" i="3" s="1"/>
  <c r="UMR50" i="3" s="1"/>
  <c r="UMS50" i="3" s="1"/>
  <c r="UMT50" i="3"/>
  <c r="ULU50" i="3"/>
  <c r="ULV50" i="3" s="1"/>
  <c r="ULW50" i="3" s="1"/>
  <c r="ULX50" i="3" s="1"/>
  <c r="ULY50" i="3" s="1"/>
  <c r="ULZ50" i="3" s="1"/>
  <c r="UMA50" i="3" s="1"/>
  <c r="UMB50" i="3" s="1"/>
  <c r="UMC50" i="3" s="1"/>
  <c r="UMD50" i="3"/>
  <c r="ULE50" i="3"/>
  <c r="ULF50" i="3" s="1"/>
  <c r="ULG50" i="3" s="1"/>
  <c r="ULH50" i="3" s="1"/>
  <c r="ULI50" i="3" s="1"/>
  <c r="ULJ50" i="3" s="1"/>
  <c r="ULK50" i="3" s="1"/>
  <c r="ULL50" i="3" s="1"/>
  <c r="ULM50" i="3" s="1"/>
  <c r="ULN50" i="3"/>
  <c r="UKO50" i="3"/>
  <c r="UKP50" i="3" s="1"/>
  <c r="UKQ50" i="3" s="1"/>
  <c r="UKR50" i="3" s="1"/>
  <c r="UKS50" i="3" s="1"/>
  <c r="UKT50" i="3" s="1"/>
  <c r="UKU50" i="3" s="1"/>
  <c r="UKV50" i="3" s="1"/>
  <c r="UKW50" i="3" s="1"/>
  <c r="UKX50" i="3"/>
  <c r="UJY50" i="3"/>
  <c r="UJZ50" i="3" s="1"/>
  <c r="UKA50" i="3" s="1"/>
  <c r="UKB50" i="3" s="1"/>
  <c r="UKC50" i="3" s="1"/>
  <c r="UKD50" i="3" s="1"/>
  <c r="UKE50" i="3" s="1"/>
  <c r="UKF50" i="3" s="1"/>
  <c r="UKG50" i="3" s="1"/>
  <c r="UKH50" i="3"/>
  <c r="UJI50" i="3"/>
  <c r="UJJ50" i="3" s="1"/>
  <c r="UJK50" i="3" s="1"/>
  <c r="UJL50" i="3" s="1"/>
  <c r="UJM50" i="3" s="1"/>
  <c r="UJN50" i="3" s="1"/>
  <c r="UJO50" i="3" s="1"/>
  <c r="UJP50" i="3" s="1"/>
  <c r="UJQ50" i="3" s="1"/>
  <c r="UJR50" i="3"/>
  <c r="UIS50" i="3"/>
  <c r="UIT50" i="3" s="1"/>
  <c r="UIU50" i="3" s="1"/>
  <c r="UIV50" i="3" s="1"/>
  <c r="UIW50" i="3" s="1"/>
  <c r="UIX50" i="3" s="1"/>
  <c r="UIY50" i="3" s="1"/>
  <c r="UIZ50" i="3" s="1"/>
  <c r="UJA50" i="3" s="1"/>
  <c r="UJB50" i="3"/>
  <c r="UIC50" i="3"/>
  <c r="UID50" i="3" s="1"/>
  <c r="UIE50" i="3" s="1"/>
  <c r="UIF50" i="3" s="1"/>
  <c r="UIG50" i="3" s="1"/>
  <c r="UIH50" i="3" s="1"/>
  <c r="UII50" i="3" s="1"/>
  <c r="UIJ50" i="3" s="1"/>
  <c r="UIK50" i="3" s="1"/>
  <c r="UIL50" i="3"/>
  <c r="UHM50" i="3"/>
  <c r="UHN50" i="3" s="1"/>
  <c r="UHO50" i="3" s="1"/>
  <c r="UHP50" i="3" s="1"/>
  <c r="UHQ50" i="3" s="1"/>
  <c r="UHR50" i="3" s="1"/>
  <c r="UHS50" i="3" s="1"/>
  <c r="UHT50" i="3" s="1"/>
  <c r="UHU50" i="3" s="1"/>
  <c r="UHV50" i="3"/>
  <c r="UGW50" i="3"/>
  <c r="UGX50" i="3" s="1"/>
  <c r="UGY50" i="3" s="1"/>
  <c r="UGZ50" i="3" s="1"/>
  <c r="UHA50" i="3" s="1"/>
  <c r="UHB50" i="3" s="1"/>
  <c r="UHC50" i="3" s="1"/>
  <c r="UHD50" i="3" s="1"/>
  <c r="UHE50" i="3" s="1"/>
  <c r="UHF50" i="3"/>
  <c r="UGG50" i="3"/>
  <c r="UGH50" i="3" s="1"/>
  <c r="UGI50" i="3" s="1"/>
  <c r="UGJ50" i="3" s="1"/>
  <c r="UGK50" i="3" s="1"/>
  <c r="UGL50" i="3" s="1"/>
  <c r="UGM50" i="3" s="1"/>
  <c r="UGN50" i="3" s="1"/>
  <c r="UGO50" i="3" s="1"/>
  <c r="UGP50" i="3"/>
  <c r="UFQ50" i="3"/>
  <c r="UFR50" i="3" s="1"/>
  <c r="UFS50" i="3" s="1"/>
  <c r="UFT50" i="3" s="1"/>
  <c r="UFU50" i="3" s="1"/>
  <c r="UFV50" i="3" s="1"/>
  <c r="UFW50" i="3" s="1"/>
  <c r="UFX50" i="3" s="1"/>
  <c r="UFY50" i="3" s="1"/>
  <c r="UFZ50" i="3"/>
  <c r="UFA50" i="3"/>
  <c r="UFB50" i="3" s="1"/>
  <c r="UFC50" i="3" s="1"/>
  <c r="UFD50" i="3" s="1"/>
  <c r="UFE50" i="3" s="1"/>
  <c r="UFF50" i="3" s="1"/>
  <c r="UFG50" i="3" s="1"/>
  <c r="UFH50" i="3" s="1"/>
  <c r="UFI50" i="3" s="1"/>
  <c r="UFJ50" i="3"/>
  <c r="UEK50" i="3"/>
  <c r="UEL50" i="3" s="1"/>
  <c r="UEM50" i="3" s="1"/>
  <c r="UEN50" i="3" s="1"/>
  <c r="UEO50" i="3" s="1"/>
  <c r="UEP50" i="3" s="1"/>
  <c r="UEQ50" i="3" s="1"/>
  <c r="UER50" i="3" s="1"/>
  <c r="UES50" i="3" s="1"/>
  <c r="UET50" i="3"/>
  <c r="UDU50" i="3"/>
  <c r="UDV50" i="3" s="1"/>
  <c r="UDW50" i="3" s="1"/>
  <c r="UDX50" i="3" s="1"/>
  <c r="UDY50" i="3" s="1"/>
  <c r="UDZ50" i="3" s="1"/>
  <c r="UEA50" i="3" s="1"/>
  <c r="UEB50" i="3" s="1"/>
  <c r="UEC50" i="3" s="1"/>
  <c r="UED50" i="3"/>
  <c r="UDE50" i="3"/>
  <c r="UDF50" i="3" s="1"/>
  <c r="UDG50" i="3" s="1"/>
  <c r="UDH50" i="3" s="1"/>
  <c r="UDI50" i="3" s="1"/>
  <c r="UDJ50" i="3" s="1"/>
  <c r="UDK50" i="3" s="1"/>
  <c r="UDL50" i="3" s="1"/>
  <c r="UDM50" i="3" s="1"/>
  <c r="UDN50" i="3"/>
  <c r="UCO50" i="3"/>
  <c r="UCP50" i="3" s="1"/>
  <c r="UCQ50" i="3" s="1"/>
  <c r="UCR50" i="3" s="1"/>
  <c r="UCS50" i="3" s="1"/>
  <c r="UCT50" i="3" s="1"/>
  <c r="UCU50" i="3" s="1"/>
  <c r="UCV50" i="3" s="1"/>
  <c r="UCW50" i="3" s="1"/>
  <c r="UCX50" i="3"/>
  <c r="UBY50" i="3"/>
  <c r="UBZ50" i="3" s="1"/>
  <c r="UCA50" i="3" s="1"/>
  <c r="UCB50" i="3" s="1"/>
  <c r="UCC50" i="3" s="1"/>
  <c r="UCD50" i="3" s="1"/>
  <c r="UCE50" i="3" s="1"/>
  <c r="UCF50" i="3" s="1"/>
  <c r="UCG50" i="3" s="1"/>
  <c r="UCH50" i="3"/>
  <c r="UBI50" i="3"/>
  <c r="UBJ50" i="3" s="1"/>
  <c r="UBK50" i="3" s="1"/>
  <c r="UBL50" i="3" s="1"/>
  <c r="UBM50" i="3" s="1"/>
  <c r="UBN50" i="3" s="1"/>
  <c r="UBO50" i="3" s="1"/>
  <c r="UBP50" i="3" s="1"/>
  <c r="UBQ50" i="3" s="1"/>
  <c r="UBR50" i="3"/>
  <c r="UAS50" i="3"/>
  <c r="UAT50" i="3" s="1"/>
  <c r="UAU50" i="3" s="1"/>
  <c r="UAV50" i="3" s="1"/>
  <c r="UAW50" i="3" s="1"/>
  <c r="UAX50" i="3" s="1"/>
  <c r="UAY50" i="3" s="1"/>
  <c r="UAZ50" i="3" s="1"/>
  <c r="UBA50" i="3" s="1"/>
  <c r="UBB50" i="3"/>
  <c r="UAC50" i="3"/>
  <c r="UAD50" i="3" s="1"/>
  <c r="UAE50" i="3" s="1"/>
  <c r="UAF50" i="3" s="1"/>
  <c r="UAG50" i="3" s="1"/>
  <c r="UAH50" i="3" s="1"/>
  <c r="UAI50" i="3" s="1"/>
  <c r="UAJ50" i="3" s="1"/>
  <c r="UAK50" i="3" s="1"/>
  <c r="UAL50" i="3"/>
  <c r="TZM50" i="3"/>
  <c r="TZN50" i="3" s="1"/>
  <c r="TZO50" i="3" s="1"/>
  <c r="TZP50" i="3" s="1"/>
  <c r="TZQ50" i="3" s="1"/>
  <c r="TZR50" i="3" s="1"/>
  <c r="TZS50" i="3" s="1"/>
  <c r="TZT50" i="3" s="1"/>
  <c r="TZU50" i="3" s="1"/>
  <c r="TZV50" i="3"/>
  <c r="TYW50" i="3"/>
  <c r="TYX50" i="3" s="1"/>
  <c r="TYY50" i="3" s="1"/>
  <c r="TYZ50" i="3" s="1"/>
  <c r="TZA50" i="3" s="1"/>
  <c r="TZB50" i="3" s="1"/>
  <c r="TZC50" i="3" s="1"/>
  <c r="TZD50" i="3" s="1"/>
  <c r="TZE50" i="3" s="1"/>
  <c r="TZF50" i="3"/>
  <c r="TYG50" i="3"/>
  <c r="TYH50" i="3" s="1"/>
  <c r="TYI50" i="3" s="1"/>
  <c r="TYJ50" i="3" s="1"/>
  <c r="TYK50" i="3" s="1"/>
  <c r="TYL50" i="3" s="1"/>
  <c r="TYM50" i="3" s="1"/>
  <c r="TYN50" i="3" s="1"/>
  <c r="TYO50" i="3" s="1"/>
  <c r="TYP50" i="3"/>
  <c r="TXQ50" i="3"/>
  <c r="TXR50" i="3" s="1"/>
  <c r="TXS50" i="3" s="1"/>
  <c r="TXT50" i="3" s="1"/>
  <c r="TXU50" i="3" s="1"/>
  <c r="TXV50" i="3" s="1"/>
  <c r="TXW50" i="3" s="1"/>
  <c r="TXX50" i="3" s="1"/>
  <c r="TXY50" i="3" s="1"/>
  <c r="TXZ50" i="3"/>
  <c r="TXA50" i="3"/>
  <c r="TXB50" i="3" s="1"/>
  <c r="TXC50" i="3" s="1"/>
  <c r="TXD50" i="3" s="1"/>
  <c r="TXE50" i="3" s="1"/>
  <c r="TXF50" i="3" s="1"/>
  <c r="TXG50" i="3" s="1"/>
  <c r="TXH50" i="3" s="1"/>
  <c r="TXI50" i="3" s="1"/>
  <c r="TXJ50" i="3"/>
  <c r="TWK50" i="3"/>
  <c r="TWL50" i="3" s="1"/>
  <c r="TWM50" i="3" s="1"/>
  <c r="TWN50" i="3" s="1"/>
  <c r="TWO50" i="3" s="1"/>
  <c r="TWP50" i="3" s="1"/>
  <c r="TWQ50" i="3" s="1"/>
  <c r="TWR50" i="3" s="1"/>
  <c r="TWS50" i="3" s="1"/>
  <c r="TWT50" i="3"/>
  <c r="TVU50" i="3"/>
  <c r="TVV50" i="3" s="1"/>
  <c r="TVW50" i="3" s="1"/>
  <c r="TVX50" i="3" s="1"/>
  <c r="TVY50" i="3" s="1"/>
  <c r="TVZ50" i="3" s="1"/>
  <c r="TWA50" i="3" s="1"/>
  <c r="TWB50" i="3" s="1"/>
  <c r="TWC50" i="3" s="1"/>
  <c r="TWD50" i="3"/>
  <c r="TVE50" i="3"/>
  <c r="TVF50" i="3" s="1"/>
  <c r="TVG50" i="3" s="1"/>
  <c r="TVH50" i="3" s="1"/>
  <c r="TVI50" i="3" s="1"/>
  <c r="TVJ50" i="3" s="1"/>
  <c r="TVK50" i="3" s="1"/>
  <c r="TVL50" i="3" s="1"/>
  <c r="TVM50" i="3" s="1"/>
  <c r="TVN50" i="3"/>
  <c r="TUO50" i="3"/>
  <c r="TUP50" i="3" s="1"/>
  <c r="TUQ50" i="3" s="1"/>
  <c r="TUR50" i="3" s="1"/>
  <c r="TUS50" i="3" s="1"/>
  <c r="TUT50" i="3" s="1"/>
  <c r="TUU50" i="3" s="1"/>
  <c r="TUV50" i="3" s="1"/>
  <c r="TUW50" i="3" s="1"/>
  <c r="TUX50" i="3"/>
  <c r="TTY50" i="3"/>
  <c r="TTZ50" i="3" s="1"/>
  <c r="TUA50" i="3" s="1"/>
  <c r="TUB50" i="3" s="1"/>
  <c r="TUC50" i="3" s="1"/>
  <c r="TUD50" i="3" s="1"/>
  <c r="TUE50" i="3" s="1"/>
  <c r="TUF50" i="3" s="1"/>
  <c r="TUG50" i="3" s="1"/>
  <c r="TUH50" i="3"/>
  <c r="TTI50" i="3"/>
  <c r="TTJ50" i="3" s="1"/>
  <c r="TTK50" i="3" s="1"/>
  <c r="TTL50" i="3" s="1"/>
  <c r="TTM50" i="3" s="1"/>
  <c r="TTN50" i="3" s="1"/>
  <c r="TTO50" i="3" s="1"/>
  <c r="TTP50" i="3" s="1"/>
  <c r="TTQ50" i="3" s="1"/>
  <c r="TTR50" i="3"/>
  <c r="TSS50" i="3"/>
  <c r="TST50" i="3" s="1"/>
  <c r="TSU50" i="3" s="1"/>
  <c r="TSV50" i="3" s="1"/>
  <c r="TSW50" i="3" s="1"/>
  <c r="TSX50" i="3" s="1"/>
  <c r="TSY50" i="3" s="1"/>
  <c r="TSZ50" i="3" s="1"/>
  <c r="TTA50" i="3" s="1"/>
  <c r="TTB50" i="3"/>
  <c r="TSC50" i="3"/>
  <c r="TSD50" i="3" s="1"/>
  <c r="TSE50" i="3" s="1"/>
  <c r="TSF50" i="3" s="1"/>
  <c r="TSG50" i="3" s="1"/>
  <c r="TSH50" i="3" s="1"/>
  <c r="TSI50" i="3" s="1"/>
  <c r="TSJ50" i="3" s="1"/>
  <c r="TSK50" i="3" s="1"/>
  <c r="TSL50" i="3"/>
  <c r="TRM50" i="3"/>
  <c r="TRN50" i="3" s="1"/>
  <c r="TRO50" i="3" s="1"/>
  <c r="TRP50" i="3" s="1"/>
  <c r="TRQ50" i="3" s="1"/>
  <c r="TRR50" i="3" s="1"/>
  <c r="TRS50" i="3" s="1"/>
  <c r="TRT50" i="3" s="1"/>
  <c r="TRU50" i="3" s="1"/>
  <c r="TRV50" i="3"/>
  <c r="TQW50" i="3"/>
  <c r="TQX50" i="3" s="1"/>
  <c r="TQY50" i="3" s="1"/>
  <c r="TQZ50" i="3" s="1"/>
  <c r="TRA50" i="3" s="1"/>
  <c r="TRB50" i="3" s="1"/>
  <c r="TRC50" i="3" s="1"/>
  <c r="TRD50" i="3" s="1"/>
  <c r="TRE50" i="3" s="1"/>
  <c r="TRF50" i="3"/>
  <c r="TQG50" i="3"/>
  <c r="TQH50" i="3" s="1"/>
  <c r="TQI50" i="3" s="1"/>
  <c r="TQJ50" i="3" s="1"/>
  <c r="TQK50" i="3" s="1"/>
  <c r="TQL50" i="3" s="1"/>
  <c r="TQM50" i="3" s="1"/>
  <c r="TQN50" i="3" s="1"/>
  <c r="TQO50" i="3" s="1"/>
  <c r="TQP50" i="3"/>
  <c r="TPQ50" i="3"/>
  <c r="TPR50" i="3" s="1"/>
  <c r="TPS50" i="3" s="1"/>
  <c r="TPT50" i="3" s="1"/>
  <c r="TPU50" i="3" s="1"/>
  <c r="TPV50" i="3" s="1"/>
  <c r="TPW50" i="3" s="1"/>
  <c r="TPX50" i="3" s="1"/>
  <c r="TPY50" i="3" s="1"/>
  <c r="TPZ50" i="3"/>
  <c r="TPA50" i="3"/>
  <c r="TPB50" i="3" s="1"/>
  <c r="TPC50" i="3" s="1"/>
  <c r="TPD50" i="3" s="1"/>
  <c r="TPE50" i="3" s="1"/>
  <c r="TPF50" i="3" s="1"/>
  <c r="TPG50" i="3" s="1"/>
  <c r="TPH50" i="3" s="1"/>
  <c r="TPI50" i="3" s="1"/>
  <c r="TPJ50" i="3"/>
  <c r="TOK50" i="3"/>
  <c r="TOL50" i="3" s="1"/>
  <c r="TOM50" i="3" s="1"/>
  <c r="TON50" i="3" s="1"/>
  <c r="TOO50" i="3" s="1"/>
  <c r="TOP50" i="3" s="1"/>
  <c r="TOQ50" i="3" s="1"/>
  <c r="TOR50" i="3" s="1"/>
  <c r="TOS50" i="3" s="1"/>
  <c r="TOT50" i="3"/>
  <c r="TNU50" i="3"/>
  <c r="TNV50" i="3" s="1"/>
  <c r="TNW50" i="3" s="1"/>
  <c r="TNX50" i="3" s="1"/>
  <c r="TNY50" i="3" s="1"/>
  <c r="TNZ50" i="3" s="1"/>
  <c r="TOA50" i="3" s="1"/>
  <c r="TOB50" i="3" s="1"/>
  <c r="TOC50" i="3" s="1"/>
  <c r="TOD50" i="3"/>
  <c r="TNE50" i="3"/>
  <c r="TNF50" i="3" s="1"/>
  <c r="TNG50" i="3" s="1"/>
  <c r="TNH50" i="3" s="1"/>
  <c r="TNI50" i="3" s="1"/>
  <c r="TNJ50" i="3" s="1"/>
  <c r="TNK50" i="3" s="1"/>
  <c r="TNL50" i="3" s="1"/>
  <c r="TNM50" i="3" s="1"/>
  <c r="TNN50" i="3"/>
  <c r="TMO50" i="3"/>
  <c r="TMP50" i="3" s="1"/>
  <c r="TMQ50" i="3" s="1"/>
  <c r="TMR50" i="3" s="1"/>
  <c r="TMS50" i="3" s="1"/>
  <c r="TMT50" i="3" s="1"/>
  <c r="TMU50" i="3" s="1"/>
  <c r="TMV50" i="3" s="1"/>
  <c r="TMW50" i="3" s="1"/>
  <c r="TMX50" i="3"/>
  <c r="TLY50" i="3"/>
  <c r="TLZ50" i="3" s="1"/>
  <c r="TMA50" i="3" s="1"/>
  <c r="TMB50" i="3" s="1"/>
  <c r="TMC50" i="3" s="1"/>
  <c r="TMD50" i="3" s="1"/>
  <c r="TME50" i="3" s="1"/>
  <c r="TMF50" i="3" s="1"/>
  <c r="TMG50" i="3" s="1"/>
  <c r="TMH50" i="3"/>
  <c r="TLI50" i="3"/>
  <c r="TLJ50" i="3" s="1"/>
  <c r="TLK50" i="3" s="1"/>
  <c r="TLL50" i="3" s="1"/>
  <c r="TLM50" i="3" s="1"/>
  <c r="TLN50" i="3" s="1"/>
  <c r="TLO50" i="3" s="1"/>
  <c r="TLP50" i="3" s="1"/>
  <c r="TLQ50" i="3" s="1"/>
  <c r="TLR50" i="3"/>
  <c r="TKS50" i="3"/>
  <c r="TKT50" i="3" s="1"/>
  <c r="TKU50" i="3" s="1"/>
  <c r="TKV50" i="3" s="1"/>
  <c r="TKW50" i="3" s="1"/>
  <c r="TKX50" i="3" s="1"/>
  <c r="TKY50" i="3" s="1"/>
  <c r="TKZ50" i="3" s="1"/>
  <c r="TLA50" i="3" s="1"/>
  <c r="TLB50" i="3"/>
  <c r="TKC50" i="3"/>
  <c r="TKD50" i="3" s="1"/>
  <c r="TKE50" i="3" s="1"/>
  <c r="TKF50" i="3" s="1"/>
  <c r="TKG50" i="3" s="1"/>
  <c r="TKH50" i="3" s="1"/>
  <c r="TKI50" i="3" s="1"/>
  <c r="TKJ50" i="3" s="1"/>
  <c r="TKK50" i="3" s="1"/>
  <c r="TKL50" i="3"/>
  <c r="TJM50" i="3"/>
  <c r="TJN50" i="3" s="1"/>
  <c r="TJO50" i="3" s="1"/>
  <c r="TJP50" i="3" s="1"/>
  <c r="TJQ50" i="3" s="1"/>
  <c r="TJR50" i="3" s="1"/>
  <c r="TJS50" i="3" s="1"/>
  <c r="TJT50" i="3" s="1"/>
  <c r="TJU50" i="3" s="1"/>
  <c r="TJV50" i="3"/>
  <c r="TIW50" i="3"/>
  <c r="TIX50" i="3" s="1"/>
  <c r="TIY50" i="3" s="1"/>
  <c r="TIZ50" i="3" s="1"/>
  <c r="TJA50" i="3" s="1"/>
  <c r="TJB50" i="3" s="1"/>
  <c r="TJC50" i="3" s="1"/>
  <c r="TJD50" i="3" s="1"/>
  <c r="TJE50" i="3" s="1"/>
  <c r="TJF50" i="3"/>
  <c r="TIG50" i="3"/>
  <c r="TIH50" i="3" s="1"/>
  <c r="TII50" i="3" s="1"/>
  <c r="TIJ50" i="3" s="1"/>
  <c r="TIK50" i="3" s="1"/>
  <c r="TIL50" i="3" s="1"/>
  <c r="TIM50" i="3" s="1"/>
  <c r="TIN50" i="3" s="1"/>
  <c r="TIO50" i="3" s="1"/>
  <c r="TIP50" i="3"/>
  <c r="THQ50" i="3"/>
  <c r="THR50" i="3" s="1"/>
  <c r="THS50" i="3" s="1"/>
  <c r="THT50" i="3" s="1"/>
  <c r="THU50" i="3" s="1"/>
  <c r="THV50" i="3" s="1"/>
  <c r="THW50" i="3" s="1"/>
  <c r="THX50" i="3" s="1"/>
  <c r="THY50" i="3" s="1"/>
  <c r="THZ50" i="3"/>
  <c r="THA50" i="3"/>
  <c r="THB50" i="3" s="1"/>
  <c r="THC50" i="3" s="1"/>
  <c r="THD50" i="3" s="1"/>
  <c r="THE50" i="3" s="1"/>
  <c r="THF50" i="3" s="1"/>
  <c r="THG50" i="3" s="1"/>
  <c r="THH50" i="3" s="1"/>
  <c r="THI50" i="3" s="1"/>
  <c r="THJ50" i="3"/>
  <c r="TGK50" i="3"/>
  <c r="TGL50" i="3" s="1"/>
  <c r="TGM50" i="3" s="1"/>
  <c r="TGN50" i="3" s="1"/>
  <c r="TGO50" i="3" s="1"/>
  <c r="TGP50" i="3" s="1"/>
  <c r="TGQ50" i="3" s="1"/>
  <c r="TGR50" i="3" s="1"/>
  <c r="TGS50" i="3" s="1"/>
  <c r="TGT50" i="3"/>
  <c r="TFU50" i="3"/>
  <c r="TFV50" i="3" s="1"/>
  <c r="TFW50" i="3" s="1"/>
  <c r="TFX50" i="3" s="1"/>
  <c r="TFY50" i="3" s="1"/>
  <c r="TFZ50" i="3" s="1"/>
  <c r="TGA50" i="3" s="1"/>
  <c r="TGB50" i="3" s="1"/>
  <c r="TGC50" i="3" s="1"/>
  <c r="TGD50" i="3"/>
  <c r="TFE50" i="3"/>
  <c r="TFF50" i="3" s="1"/>
  <c r="TFG50" i="3" s="1"/>
  <c r="TFH50" i="3" s="1"/>
  <c r="TFI50" i="3" s="1"/>
  <c r="TFJ50" i="3" s="1"/>
  <c r="TFK50" i="3" s="1"/>
  <c r="TFL50" i="3" s="1"/>
  <c r="TFM50" i="3" s="1"/>
  <c r="TFN50" i="3"/>
  <c r="TEO50" i="3"/>
  <c r="TEP50" i="3" s="1"/>
  <c r="TEQ50" i="3" s="1"/>
  <c r="TER50" i="3" s="1"/>
  <c r="TES50" i="3" s="1"/>
  <c r="TET50" i="3" s="1"/>
  <c r="TEU50" i="3" s="1"/>
  <c r="TEV50" i="3" s="1"/>
  <c r="TEW50" i="3" s="1"/>
  <c r="TEX50" i="3"/>
  <c r="TDY50" i="3"/>
  <c r="TDZ50" i="3" s="1"/>
  <c r="TEA50" i="3" s="1"/>
  <c r="TEB50" i="3" s="1"/>
  <c r="TEC50" i="3" s="1"/>
  <c r="TED50" i="3" s="1"/>
  <c r="TEE50" i="3" s="1"/>
  <c r="TEF50" i="3" s="1"/>
  <c r="TEG50" i="3" s="1"/>
  <c r="TEH50" i="3"/>
  <c r="TDI50" i="3"/>
  <c r="TDJ50" i="3" s="1"/>
  <c r="TDK50" i="3" s="1"/>
  <c r="TDL50" i="3" s="1"/>
  <c r="TDM50" i="3" s="1"/>
  <c r="TDN50" i="3" s="1"/>
  <c r="TDO50" i="3" s="1"/>
  <c r="TDP50" i="3" s="1"/>
  <c r="TDQ50" i="3" s="1"/>
  <c r="TDR50" i="3"/>
  <c r="TCS50" i="3"/>
  <c r="TCT50" i="3" s="1"/>
  <c r="TCU50" i="3" s="1"/>
  <c r="TCV50" i="3" s="1"/>
  <c r="TCW50" i="3" s="1"/>
  <c r="TCX50" i="3" s="1"/>
  <c r="TCY50" i="3" s="1"/>
  <c r="TCZ50" i="3" s="1"/>
  <c r="TDA50" i="3" s="1"/>
  <c r="TDB50" i="3"/>
  <c r="TCC50" i="3"/>
  <c r="TCD50" i="3" s="1"/>
  <c r="TCE50" i="3" s="1"/>
  <c r="TCF50" i="3" s="1"/>
  <c r="TCG50" i="3" s="1"/>
  <c r="TCH50" i="3" s="1"/>
  <c r="TCI50" i="3" s="1"/>
  <c r="TCJ50" i="3" s="1"/>
  <c r="TCK50" i="3" s="1"/>
  <c r="TCL50" i="3"/>
  <c r="TBM50" i="3"/>
  <c r="TBN50" i="3" s="1"/>
  <c r="TBO50" i="3" s="1"/>
  <c r="TBP50" i="3" s="1"/>
  <c r="TBQ50" i="3" s="1"/>
  <c r="TBR50" i="3" s="1"/>
  <c r="TBS50" i="3" s="1"/>
  <c r="TBT50" i="3" s="1"/>
  <c r="TBU50" i="3" s="1"/>
  <c r="TBV50" i="3"/>
  <c r="TAW50" i="3"/>
  <c r="TAX50" i="3" s="1"/>
  <c r="TAY50" i="3" s="1"/>
  <c r="TAZ50" i="3" s="1"/>
  <c r="TBA50" i="3" s="1"/>
  <c r="TBB50" i="3" s="1"/>
  <c r="TBC50" i="3" s="1"/>
  <c r="TBD50" i="3" s="1"/>
  <c r="TBE50" i="3" s="1"/>
  <c r="TBF50" i="3"/>
  <c r="TAG50" i="3"/>
  <c r="TAH50" i="3" s="1"/>
  <c r="TAI50" i="3" s="1"/>
  <c r="TAJ50" i="3" s="1"/>
  <c r="TAK50" i="3" s="1"/>
  <c r="TAL50" i="3" s="1"/>
  <c r="TAM50" i="3" s="1"/>
  <c r="TAN50" i="3" s="1"/>
  <c r="TAO50" i="3" s="1"/>
  <c r="TAP50" i="3"/>
  <c r="SZQ50" i="3"/>
  <c r="SZR50" i="3" s="1"/>
  <c r="SZS50" i="3" s="1"/>
  <c r="SZT50" i="3" s="1"/>
  <c r="SZU50" i="3" s="1"/>
  <c r="SZV50" i="3" s="1"/>
  <c r="SZW50" i="3" s="1"/>
  <c r="SZX50" i="3" s="1"/>
  <c r="SZY50" i="3" s="1"/>
  <c r="SZZ50" i="3"/>
  <c r="SZA50" i="3"/>
  <c r="SZB50" i="3" s="1"/>
  <c r="SZC50" i="3" s="1"/>
  <c r="SZD50" i="3" s="1"/>
  <c r="SZE50" i="3" s="1"/>
  <c r="SZF50" i="3" s="1"/>
  <c r="SZG50" i="3" s="1"/>
  <c r="SZH50" i="3" s="1"/>
  <c r="SZI50" i="3" s="1"/>
  <c r="SZJ50" i="3"/>
  <c r="SYK50" i="3"/>
  <c r="SYL50" i="3" s="1"/>
  <c r="SYM50" i="3" s="1"/>
  <c r="SYN50" i="3" s="1"/>
  <c r="SYO50" i="3" s="1"/>
  <c r="SYP50" i="3" s="1"/>
  <c r="SYQ50" i="3" s="1"/>
  <c r="SYR50" i="3" s="1"/>
  <c r="SYS50" i="3" s="1"/>
  <c r="SYT50" i="3"/>
  <c r="SXU50" i="3"/>
  <c r="SXV50" i="3" s="1"/>
  <c r="SXW50" i="3" s="1"/>
  <c r="SXX50" i="3" s="1"/>
  <c r="SXY50" i="3" s="1"/>
  <c r="SXZ50" i="3" s="1"/>
  <c r="SYA50" i="3" s="1"/>
  <c r="SYB50" i="3" s="1"/>
  <c r="SYC50" i="3" s="1"/>
  <c r="SYD50" i="3"/>
  <c r="SXE50" i="3"/>
  <c r="SXF50" i="3" s="1"/>
  <c r="SXG50" i="3" s="1"/>
  <c r="SXH50" i="3" s="1"/>
  <c r="SXI50" i="3" s="1"/>
  <c r="SXJ50" i="3" s="1"/>
  <c r="SXK50" i="3" s="1"/>
  <c r="SXL50" i="3" s="1"/>
  <c r="SXM50" i="3" s="1"/>
  <c r="SXN50" i="3"/>
  <c r="SWO50" i="3"/>
  <c r="SWP50" i="3" s="1"/>
  <c r="SWQ50" i="3" s="1"/>
  <c r="SWR50" i="3" s="1"/>
  <c r="SWS50" i="3" s="1"/>
  <c r="SWT50" i="3" s="1"/>
  <c r="SWU50" i="3" s="1"/>
  <c r="SWV50" i="3" s="1"/>
  <c r="SWW50" i="3" s="1"/>
  <c r="SWX50" i="3"/>
  <c r="SVY50" i="3"/>
  <c r="SVZ50" i="3" s="1"/>
  <c r="SWA50" i="3" s="1"/>
  <c r="SWB50" i="3" s="1"/>
  <c r="SWC50" i="3" s="1"/>
  <c r="SWD50" i="3" s="1"/>
  <c r="SWE50" i="3" s="1"/>
  <c r="SWF50" i="3" s="1"/>
  <c r="SWG50" i="3" s="1"/>
  <c r="SWH50" i="3"/>
  <c r="SVI50" i="3"/>
  <c r="SVJ50" i="3" s="1"/>
  <c r="SVK50" i="3" s="1"/>
  <c r="SVL50" i="3" s="1"/>
  <c r="SVM50" i="3" s="1"/>
  <c r="SVN50" i="3" s="1"/>
  <c r="SVO50" i="3" s="1"/>
  <c r="SVP50" i="3" s="1"/>
  <c r="SVQ50" i="3" s="1"/>
  <c r="SVR50" i="3"/>
  <c r="SUS50" i="3"/>
  <c r="SUT50" i="3" s="1"/>
  <c r="SUU50" i="3" s="1"/>
  <c r="SUV50" i="3" s="1"/>
  <c r="SUW50" i="3" s="1"/>
  <c r="SUX50" i="3" s="1"/>
  <c r="SUY50" i="3" s="1"/>
  <c r="SUZ50" i="3" s="1"/>
  <c r="SVA50" i="3" s="1"/>
  <c r="SVB50" i="3"/>
  <c r="SUC50" i="3"/>
  <c r="SUD50" i="3" s="1"/>
  <c r="SUE50" i="3" s="1"/>
  <c r="SUF50" i="3" s="1"/>
  <c r="SUG50" i="3" s="1"/>
  <c r="SUH50" i="3" s="1"/>
  <c r="SUI50" i="3" s="1"/>
  <c r="SUJ50" i="3" s="1"/>
  <c r="SUK50" i="3" s="1"/>
  <c r="SUL50" i="3"/>
  <c r="STM50" i="3"/>
  <c r="STN50" i="3" s="1"/>
  <c r="STO50" i="3" s="1"/>
  <c r="STP50" i="3" s="1"/>
  <c r="STQ50" i="3" s="1"/>
  <c r="STR50" i="3" s="1"/>
  <c r="STS50" i="3" s="1"/>
  <c r="STT50" i="3" s="1"/>
  <c r="STU50" i="3" s="1"/>
  <c r="STV50" i="3"/>
  <c r="SSW50" i="3"/>
  <c r="SSX50" i="3" s="1"/>
  <c r="SSY50" i="3" s="1"/>
  <c r="SSZ50" i="3" s="1"/>
  <c r="STA50" i="3" s="1"/>
  <c r="STB50" i="3" s="1"/>
  <c r="STC50" i="3" s="1"/>
  <c r="STD50" i="3" s="1"/>
  <c r="STE50" i="3" s="1"/>
  <c r="STF50" i="3"/>
  <c r="SSG50" i="3"/>
  <c r="SSH50" i="3" s="1"/>
  <c r="SSI50" i="3" s="1"/>
  <c r="SSJ50" i="3" s="1"/>
  <c r="SSK50" i="3" s="1"/>
  <c r="SSL50" i="3" s="1"/>
  <c r="SSM50" i="3" s="1"/>
  <c r="SSN50" i="3" s="1"/>
  <c r="SSO50" i="3" s="1"/>
  <c r="SSP50" i="3"/>
  <c r="SRQ50" i="3"/>
  <c r="SRR50" i="3" s="1"/>
  <c r="SRS50" i="3" s="1"/>
  <c r="SRT50" i="3" s="1"/>
  <c r="SRU50" i="3" s="1"/>
  <c r="SRV50" i="3" s="1"/>
  <c r="SRW50" i="3" s="1"/>
  <c r="SRX50" i="3" s="1"/>
  <c r="SRY50" i="3" s="1"/>
  <c r="SRZ50" i="3"/>
  <c r="SRA50" i="3"/>
  <c r="SRB50" i="3" s="1"/>
  <c r="SRC50" i="3" s="1"/>
  <c r="SRD50" i="3" s="1"/>
  <c r="SRE50" i="3" s="1"/>
  <c r="SRF50" i="3" s="1"/>
  <c r="SRG50" i="3" s="1"/>
  <c r="SRH50" i="3" s="1"/>
  <c r="SRI50" i="3" s="1"/>
  <c r="SRJ50" i="3"/>
  <c r="SQK50" i="3"/>
  <c r="SQL50" i="3" s="1"/>
  <c r="SQM50" i="3" s="1"/>
  <c r="SQN50" i="3" s="1"/>
  <c r="SQO50" i="3" s="1"/>
  <c r="SQP50" i="3" s="1"/>
  <c r="SQQ50" i="3" s="1"/>
  <c r="SQR50" i="3" s="1"/>
  <c r="SQS50" i="3" s="1"/>
  <c r="SQT50" i="3"/>
  <c r="SPU50" i="3"/>
  <c r="SPV50" i="3" s="1"/>
  <c r="SPW50" i="3" s="1"/>
  <c r="SPX50" i="3" s="1"/>
  <c r="SPY50" i="3" s="1"/>
  <c r="SPZ50" i="3" s="1"/>
  <c r="SQA50" i="3" s="1"/>
  <c r="SQB50" i="3" s="1"/>
  <c r="SQC50" i="3" s="1"/>
  <c r="SQD50" i="3"/>
  <c r="SPE50" i="3"/>
  <c r="SPF50" i="3" s="1"/>
  <c r="SPG50" i="3" s="1"/>
  <c r="SPH50" i="3" s="1"/>
  <c r="SPI50" i="3" s="1"/>
  <c r="SPJ50" i="3" s="1"/>
  <c r="SPK50" i="3" s="1"/>
  <c r="SPL50" i="3" s="1"/>
  <c r="SPM50" i="3" s="1"/>
  <c r="SPN50" i="3"/>
  <c r="SOO50" i="3"/>
  <c r="SOP50" i="3" s="1"/>
  <c r="SOQ50" i="3" s="1"/>
  <c r="SOR50" i="3" s="1"/>
  <c r="SOS50" i="3" s="1"/>
  <c r="SOT50" i="3" s="1"/>
  <c r="SOU50" i="3" s="1"/>
  <c r="SOV50" i="3" s="1"/>
  <c r="SOW50" i="3" s="1"/>
  <c r="SOX50" i="3"/>
  <c r="SNY50" i="3"/>
  <c r="SNZ50" i="3" s="1"/>
  <c r="SOA50" i="3" s="1"/>
  <c r="SOB50" i="3" s="1"/>
  <c r="SOC50" i="3" s="1"/>
  <c r="SOD50" i="3" s="1"/>
  <c r="SOE50" i="3" s="1"/>
  <c r="SOF50" i="3" s="1"/>
  <c r="SOG50" i="3" s="1"/>
  <c r="SOH50" i="3"/>
  <c r="SNI50" i="3"/>
  <c r="SNJ50" i="3" s="1"/>
  <c r="SNK50" i="3" s="1"/>
  <c r="SNL50" i="3" s="1"/>
  <c r="SNM50" i="3" s="1"/>
  <c r="SNN50" i="3" s="1"/>
  <c r="SNO50" i="3" s="1"/>
  <c r="SNP50" i="3" s="1"/>
  <c r="SNQ50" i="3" s="1"/>
  <c r="SNR50" i="3"/>
  <c r="SMS50" i="3"/>
  <c r="SMT50" i="3" s="1"/>
  <c r="SMU50" i="3" s="1"/>
  <c r="SMV50" i="3" s="1"/>
  <c r="SMW50" i="3" s="1"/>
  <c r="SMX50" i="3" s="1"/>
  <c r="SMY50" i="3" s="1"/>
  <c r="SMZ50" i="3" s="1"/>
  <c r="SNA50" i="3" s="1"/>
  <c r="SNB50" i="3"/>
  <c r="SMC50" i="3"/>
  <c r="SMD50" i="3" s="1"/>
  <c r="SME50" i="3" s="1"/>
  <c r="SMF50" i="3" s="1"/>
  <c r="SMG50" i="3" s="1"/>
  <c r="SMH50" i="3" s="1"/>
  <c r="SMI50" i="3" s="1"/>
  <c r="SMJ50" i="3" s="1"/>
  <c r="SMK50" i="3" s="1"/>
  <c r="SML50" i="3"/>
  <c r="SLM50" i="3"/>
  <c r="SLN50" i="3" s="1"/>
  <c r="SLO50" i="3" s="1"/>
  <c r="SLP50" i="3" s="1"/>
  <c r="SLQ50" i="3" s="1"/>
  <c r="SLR50" i="3" s="1"/>
  <c r="SLS50" i="3" s="1"/>
  <c r="SLT50" i="3" s="1"/>
  <c r="SLU50" i="3" s="1"/>
  <c r="SLV50" i="3"/>
  <c r="SKW50" i="3"/>
  <c r="SKX50" i="3" s="1"/>
  <c r="SKY50" i="3" s="1"/>
  <c r="SKZ50" i="3" s="1"/>
  <c r="SLA50" i="3" s="1"/>
  <c r="SLB50" i="3" s="1"/>
  <c r="SLC50" i="3" s="1"/>
  <c r="SLD50" i="3" s="1"/>
  <c r="SLE50" i="3" s="1"/>
  <c r="SLF50" i="3"/>
  <c r="SKG50" i="3"/>
  <c r="SKH50" i="3" s="1"/>
  <c r="SKI50" i="3" s="1"/>
  <c r="SKJ50" i="3" s="1"/>
  <c r="SKK50" i="3" s="1"/>
  <c r="SKL50" i="3" s="1"/>
  <c r="SKM50" i="3" s="1"/>
  <c r="SKN50" i="3" s="1"/>
  <c r="SKO50" i="3" s="1"/>
  <c r="SKP50" i="3"/>
  <c r="SJQ50" i="3"/>
  <c r="SJR50" i="3" s="1"/>
  <c r="SJS50" i="3" s="1"/>
  <c r="SJT50" i="3" s="1"/>
  <c r="SJU50" i="3" s="1"/>
  <c r="SJV50" i="3" s="1"/>
  <c r="SJW50" i="3" s="1"/>
  <c r="SJX50" i="3" s="1"/>
  <c r="SJY50" i="3" s="1"/>
  <c r="SJZ50" i="3"/>
  <c r="SJA50" i="3"/>
  <c r="SJB50" i="3" s="1"/>
  <c r="SJC50" i="3" s="1"/>
  <c r="SJD50" i="3" s="1"/>
  <c r="SJE50" i="3" s="1"/>
  <c r="SJF50" i="3" s="1"/>
  <c r="SJG50" i="3" s="1"/>
  <c r="SJH50" i="3" s="1"/>
  <c r="SJI50" i="3" s="1"/>
  <c r="SJJ50" i="3"/>
  <c r="SIK50" i="3"/>
  <c r="SIL50" i="3" s="1"/>
  <c r="SIM50" i="3" s="1"/>
  <c r="SIN50" i="3" s="1"/>
  <c r="SIO50" i="3" s="1"/>
  <c r="SIP50" i="3" s="1"/>
  <c r="SIQ50" i="3" s="1"/>
  <c r="SIR50" i="3" s="1"/>
  <c r="SIS50" i="3" s="1"/>
  <c r="SIT50" i="3"/>
  <c r="SHU50" i="3"/>
  <c r="SHV50" i="3" s="1"/>
  <c r="SHW50" i="3" s="1"/>
  <c r="SHX50" i="3" s="1"/>
  <c r="SHY50" i="3" s="1"/>
  <c r="SHZ50" i="3" s="1"/>
  <c r="SIA50" i="3" s="1"/>
  <c r="SIB50" i="3" s="1"/>
  <c r="SIC50" i="3" s="1"/>
  <c r="SID50" i="3"/>
  <c r="SHE50" i="3"/>
  <c r="SHF50" i="3" s="1"/>
  <c r="SHG50" i="3" s="1"/>
  <c r="SHH50" i="3" s="1"/>
  <c r="SHI50" i="3" s="1"/>
  <c r="SHJ50" i="3" s="1"/>
  <c r="SHK50" i="3" s="1"/>
  <c r="SHL50" i="3" s="1"/>
  <c r="SHM50" i="3" s="1"/>
  <c r="SHN50" i="3"/>
  <c r="SGO50" i="3"/>
  <c r="SGP50" i="3" s="1"/>
  <c r="SGQ50" i="3" s="1"/>
  <c r="SGR50" i="3" s="1"/>
  <c r="SGS50" i="3" s="1"/>
  <c r="SGT50" i="3" s="1"/>
  <c r="SGU50" i="3" s="1"/>
  <c r="SGV50" i="3" s="1"/>
  <c r="SGW50" i="3" s="1"/>
  <c r="SGX50" i="3"/>
  <c r="SFY50" i="3"/>
  <c r="SFZ50" i="3" s="1"/>
  <c r="SGA50" i="3" s="1"/>
  <c r="SGB50" i="3" s="1"/>
  <c r="SGC50" i="3" s="1"/>
  <c r="SGD50" i="3" s="1"/>
  <c r="SGE50" i="3" s="1"/>
  <c r="SGF50" i="3" s="1"/>
  <c r="SGG50" i="3" s="1"/>
  <c r="SGH50" i="3"/>
  <c r="SFI50" i="3"/>
  <c r="SFJ50" i="3" s="1"/>
  <c r="SFK50" i="3" s="1"/>
  <c r="SFL50" i="3" s="1"/>
  <c r="SFM50" i="3" s="1"/>
  <c r="SFN50" i="3" s="1"/>
  <c r="SFO50" i="3" s="1"/>
  <c r="SFP50" i="3" s="1"/>
  <c r="SFQ50" i="3" s="1"/>
  <c r="SFR50" i="3"/>
  <c r="SES50" i="3"/>
  <c r="SET50" i="3" s="1"/>
  <c r="SEU50" i="3" s="1"/>
  <c r="SEV50" i="3" s="1"/>
  <c r="SEW50" i="3" s="1"/>
  <c r="SEX50" i="3" s="1"/>
  <c r="SEY50" i="3" s="1"/>
  <c r="SEZ50" i="3" s="1"/>
  <c r="SFA50" i="3" s="1"/>
  <c r="SFB50" i="3"/>
  <c r="SEC50" i="3"/>
  <c r="SED50" i="3" s="1"/>
  <c r="SEE50" i="3" s="1"/>
  <c r="SEF50" i="3" s="1"/>
  <c r="SEG50" i="3" s="1"/>
  <c r="SEH50" i="3" s="1"/>
  <c r="SEI50" i="3" s="1"/>
  <c r="SEJ50" i="3" s="1"/>
  <c r="SEK50" i="3" s="1"/>
  <c r="SEL50" i="3"/>
  <c r="SDM50" i="3"/>
  <c r="SDN50" i="3" s="1"/>
  <c r="SDO50" i="3" s="1"/>
  <c r="SDP50" i="3" s="1"/>
  <c r="SDQ50" i="3" s="1"/>
  <c r="SDR50" i="3" s="1"/>
  <c r="SDS50" i="3" s="1"/>
  <c r="SDT50" i="3" s="1"/>
  <c r="SDU50" i="3" s="1"/>
  <c r="SDV50" i="3"/>
  <c r="SCW50" i="3"/>
  <c r="SCX50" i="3" s="1"/>
  <c r="SCY50" i="3" s="1"/>
  <c r="SCZ50" i="3" s="1"/>
  <c r="SDA50" i="3" s="1"/>
  <c r="SDB50" i="3" s="1"/>
  <c r="SDC50" i="3" s="1"/>
  <c r="SDD50" i="3" s="1"/>
  <c r="SDE50" i="3" s="1"/>
  <c r="SDF50" i="3"/>
  <c r="SCG50" i="3"/>
  <c r="SCH50" i="3" s="1"/>
  <c r="SCI50" i="3" s="1"/>
  <c r="SCJ50" i="3" s="1"/>
  <c r="SCK50" i="3" s="1"/>
  <c r="SCL50" i="3" s="1"/>
  <c r="SCM50" i="3" s="1"/>
  <c r="SCN50" i="3" s="1"/>
  <c r="SCO50" i="3" s="1"/>
  <c r="SCP50" i="3"/>
  <c r="SBQ50" i="3"/>
  <c r="SBR50" i="3" s="1"/>
  <c r="SBS50" i="3" s="1"/>
  <c r="SBT50" i="3" s="1"/>
  <c r="SBU50" i="3" s="1"/>
  <c r="SBV50" i="3" s="1"/>
  <c r="SBW50" i="3" s="1"/>
  <c r="SBX50" i="3" s="1"/>
  <c r="SBY50" i="3" s="1"/>
  <c r="SBZ50" i="3"/>
  <c r="SBA50" i="3"/>
  <c r="SBB50" i="3" s="1"/>
  <c r="SBC50" i="3" s="1"/>
  <c r="SBD50" i="3" s="1"/>
  <c r="SBE50" i="3" s="1"/>
  <c r="SBF50" i="3" s="1"/>
  <c r="SBG50" i="3" s="1"/>
  <c r="SBH50" i="3" s="1"/>
  <c r="SBI50" i="3" s="1"/>
  <c r="SBJ50" i="3"/>
  <c r="SAK50" i="3"/>
  <c r="SAL50" i="3" s="1"/>
  <c r="SAM50" i="3" s="1"/>
  <c r="SAN50" i="3" s="1"/>
  <c r="SAO50" i="3" s="1"/>
  <c r="SAP50" i="3" s="1"/>
  <c r="SAQ50" i="3" s="1"/>
  <c r="SAR50" i="3" s="1"/>
  <c r="SAS50" i="3" s="1"/>
  <c r="SAT50" i="3"/>
  <c r="RZU50" i="3"/>
  <c r="RZV50" i="3" s="1"/>
  <c r="RZW50" i="3" s="1"/>
  <c r="RZX50" i="3" s="1"/>
  <c r="RZY50" i="3" s="1"/>
  <c r="RZZ50" i="3" s="1"/>
  <c r="SAA50" i="3" s="1"/>
  <c r="SAB50" i="3" s="1"/>
  <c r="SAC50" i="3" s="1"/>
  <c r="SAD50" i="3"/>
  <c r="RZE50" i="3"/>
  <c r="RZF50" i="3" s="1"/>
  <c r="RZG50" i="3" s="1"/>
  <c r="RZH50" i="3" s="1"/>
  <c r="RZI50" i="3" s="1"/>
  <c r="RZJ50" i="3" s="1"/>
  <c r="RZK50" i="3" s="1"/>
  <c r="RZL50" i="3" s="1"/>
  <c r="RZM50" i="3" s="1"/>
  <c r="RZN50" i="3"/>
  <c r="RYO50" i="3"/>
  <c r="RYP50" i="3" s="1"/>
  <c r="RYQ50" i="3" s="1"/>
  <c r="RYR50" i="3" s="1"/>
  <c r="RYS50" i="3" s="1"/>
  <c r="RYT50" i="3" s="1"/>
  <c r="RYU50" i="3" s="1"/>
  <c r="RYV50" i="3" s="1"/>
  <c r="RYW50" i="3" s="1"/>
  <c r="RYX50" i="3"/>
  <c r="RXY50" i="3"/>
  <c r="RXZ50" i="3" s="1"/>
  <c r="RYA50" i="3" s="1"/>
  <c r="RYB50" i="3" s="1"/>
  <c r="RYC50" i="3" s="1"/>
  <c r="RYD50" i="3" s="1"/>
  <c r="RYE50" i="3" s="1"/>
  <c r="RYF50" i="3" s="1"/>
  <c r="RYG50" i="3" s="1"/>
  <c r="RYH50" i="3"/>
  <c r="RXI50" i="3"/>
  <c r="RXJ50" i="3" s="1"/>
  <c r="RXK50" i="3" s="1"/>
  <c r="RXL50" i="3" s="1"/>
  <c r="RXM50" i="3" s="1"/>
  <c r="RXN50" i="3" s="1"/>
  <c r="RXO50" i="3" s="1"/>
  <c r="RXP50" i="3" s="1"/>
  <c r="RXQ50" i="3" s="1"/>
  <c r="RXR50" i="3"/>
  <c r="RWS50" i="3"/>
  <c r="RWT50" i="3" s="1"/>
  <c r="RWU50" i="3" s="1"/>
  <c r="RWV50" i="3" s="1"/>
  <c r="RWW50" i="3" s="1"/>
  <c r="RWX50" i="3" s="1"/>
  <c r="RWY50" i="3" s="1"/>
  <c r="RWZ50" i="3" s="1"/>
  <c r="RXA50" i="3" s="1"/>
  <c r="RXB50" i="3"/>
  <c r="RWC50" i="3"/>
  <c r="RWD50" i="3" s="1"/>
  <c r="RWE50" i="3" s="1"/>
  <c r="RWF50" i="3" s="1"/>
  <c r="RWG50" i="3" s="1"/>
  <c r="RWH50" i="3" s="1"/>
  <c r="RWI50" i="3" s="1"/>
  <c r="RWJ50" i="3" s="1"/>
  <c r="RWK50" i="3" s="1"/>
  <c r="RWL50" i="3"/>
  <c r="RVM50" i="3"/>
  <c r="RVN50" i="3" s="1"/>
  <c r="RVO50" i="3" s="1"/>
  <c r="RVP50" i="3" s="1"/>
  <c r="RVQ50" i="3" s="1"/>
  <c r="RVR50" i="3" s="1"/>
  <c r="RVS50" i="3" s="1"/>
  <c r="RVT50" i="3" s="1"/>
  <c r="RVU50" i="3" s="1"/>
  <c r="RVV50" i="3"/>
  <c r="RUW50" i="3"/>
  <c r="RUX50" i="3" s="1"/>
  <c r="RUY50" i="3" s="1"/>
  <c r="RUZ50" i="3" s="1"/>
  <c r="RVA50" i="3" s="1"/>
  <c r="RVB50" i="3" s="1"/>
  <c r="RVC50" i="3" s="1"/>
  <c r="RVD50" i="3" s="1"/>
  <c r="RVE50" i="3" s="1"/>
  <c r="RVF50" i="3"/>
  <c r="RUG50" i="3"/>
  <c r="RUH50" i="3" s="1"/>
  <c r="RUI50" i="3" s="1"/>
  <c r="RUJ50" i="3" s="1"/>
  <c r="RUK50" i="3" s="1"/>
  <c r="RUL50" i="3" s="1"/>
  <c r="RUM50" i="3" s="1"/>
  <c r="RUN50" i="3" s="1"/>
  <c r="RUO50" i="3" s="1"/>
  <c r="RUP50" i="3"/>
  <c r="RTQ50" i="3"/>
  <c r="RTR50" i="3" s="1"/>
  <c r="RTS50" i="3" s="1"/>
  <c r="RTT50" i="3" s="1"/>
  <c r="RTU50" i="3" s="1"/>
  <c r="RTV50" i="3" s="1"/>
  <c r="RTW50" i="3" s="1"/>
  <c r="RTX50" i="3" s="1"/>
  <c r="RTY50" i="3" s="1"/>
  <c r="RTZ50" i="3"/>
  <c r="RTA50" i="3"/>
  <c r="RTB50" i="3" s="1"/>
  <c r="RTC50" i="3" s="1"/>
  <c r="RTD50" i="3" s="1"/>
  <c r="RTE50" i="3" s="1"/>
  <c r="RTF50" i="3" s="1"/>
  <c r="RTG50" i="3" s="1"/>
  <c r="RTH50" i="3" s="1"/>
  <c r="RTI50" i="3" s="1"/>
  <c r="RTJ50" i="3"/>
  <c r="RSK50" i="3"/>
  <c r="RSL50" i="3" s="1"/>
  <c r="RSM50" i="3" s="1"/>
  <c r="RSN50" i="3" s="1"/>
  <c r="RSO50" i="3" s="1"/>
  <c r="RSP50" i="3" s="1"/>
  <c r="RSQ50" i="3" s="1"/>
  <c r="RSR50" i="3" s="1"/>
  <c r="RSS50" i="3" s="1"/>
  <c r="RST50" i="3"/>
  <c r="RRU50" i="3"/>
  <c r="RRV50" i="3" s="1"/>
  <c r="RRW50" i="3" s="1"/>
  <c r="RRX50" i="3" s="1"/>
  <c r="RRY50" i="3" s="1"/>
  <c r="RRZ50" i="3" s="1"/>
  <c r="RSA50" i="3" s="1"/>
  <c r="RSB50" i="3" s="1"/>
  <c r="RSC50" i="3" s="1"/>
  <c r="RSD50" i="3"/>
  <c r="RRE50" i="3"/>
  <c r="RRF50" i="3" s="1"/>
  <c r="RRG50" i="3" s="1"/>
  <c r="RRH50" i="3" s="1"/>
  <c r="RRI50" i="3" s="1"/>
  <c r="RRJ50" i="3" s="1"/>
  <c r="RRK50" i="3" s="1"/>
  <c r="RRL50" i="3" s="1"/>
  <c r="RRM50" i="3" s="1"/>
  <c r="RRN50" i="3"/>
  <c r="RQO50" i="3"/>
  <c r="RQP50" i="3" s="1"/>
  <c r="RQQ50" i="3" s="1"/>
  <c r="RQR50" i="3" s="1"/>
  <c r="RQS50" i="3" s="1"/>
  <c r="RQT50" i="3" s="1"/>
  <c r="RQU50" i="3" s="1"/>
  <c r="RQV50" i="3" s="1"/>
  <c r="RQW50" i="3" s="1"/>
  <c r="RQX50" i="3"/>
  <c r="RPY50" i="3"/>
  <c r="RPZ50" i="3" s="1"/>
  <c r="RQA50" i="3" s="1"/>
  <c r="RQB50" i="3" s="1"/>
  <c r="RQC50" i="3" s="1"/>
  <c r="RQD50" i="3" s="1"/>
  <c r="RQE50" i="3" s="1"/>
  <c r="RQF50" i="3" s="1"/>
  <c r="RQG50" i="3" s="1"/>
  <c r="RQH50" i="3"/>
  <c r="RPI50" i="3"/>
  <c r="RPJ50" i="3" s="1"/>
  <c r="RPK50" i="3" s="1"/>
  <c r="RPL50" i="3" s="1"/>
  <c r="RPM50" i="3" s="1"/>
  <c r="RPN50" i="3" s="1"/>
  <c r="RPO50" i="3" s="1"/>
  <c r="RPP50" i="3" s="1"/>
  <c r="RPQ50" i="3" s="1"/>
  <c r="RPR50" i="3"/>
  <c r="ROS50" i="3"/>
  <c r="ROT50" i="3" s="1"/>
  <c r="ROU50" i="3" s="1"/>
  <c r="ROV50" i="3" s="1"/>
  <c r="ROW50" i="3" s="1"/>
  <c r="ROX50" i="3" s="1"/>
  <c r="ROY50" i="3" s="1"/>
  <c r="ROZ50" i="3" s="1"/>
  <c r="RPA50" i="3" s="1"/>
  <c r="RPB50" i="3"/>
  <c r="ROC50" i="3"/>
  <c r="ROD50" i="3" s="1"/>
  <c r="ROE50" i="3" s="1"/>
  <c r="ROF50" i="3" s="1"/>
  <c r="ROG50" i="3" s="1"/>
  <c r="ROH50" i="3" s="1"/>
  <c r="ROI50" i="3" s="1"/>
  <c r="ROJ50" i="3" s="1"/>
  <c r="ROK50" i="3" s="1"/>
  <c r="ROL50" i="3"/>
  <c r="RNM50" i="3"/>
  <c r="RNN50" i="3" s="1"/>
  <c r="RNO50" i="3" s="1"/>
  <c r="RNP50" i="3" s="1"/>
  <c r="RNQ50" i="3" s="1"/>
  <c r="RNR50" i="3" s="1"/>
  <c r="RNS50" i="3" s="1"/>
  <c r="RNT50" i="3" s="1"/>
  <c r="RNU50" i="3" s="1"/>
  <c r="RNV50" i="3"/>
  <c r="RMW50" i="3"/>
  <c r="RMX50" i="3" s="1"/>
  <c r="RMY50" i="3" s="1"/>
  <c r="RMZ50" i="3" s="1"/>
  <c r="RNA50" i="3" s="1"/>
  <c r="RNB50" i="3" s="1"/>
  <c r="RNC50" i="3" s="1"/>
  <c r="RND50" i="3" s="1"/>
  <c r="RNE50" i="3" s="1"/>
  <c r="RNF50" i="3"/>
  <c r="RMG50" i="3"/>
  <c r="RMH50" i="3" s="1"/>
  <c r="RMI50" i="3" s="1"/>
  <c r="RMJ50" i="3" s="1"/>
  <c r="RMK50" i="3" s="1"/>
  <c r="RML50" i="3" s="1"/>
  <c r="RMM50" i="3" s="1"/>
  <c r="RMN50" i="3" s="1"/>
  <c r="RMO50" i="3" s="1"/>
  <c r="RMP50" i="3"/>
  <c r="RLQ50" i="3"/>
  <c r="RLR50" i="3" s="1"/>
  <c r="RLS50" i="3" s="1"/>
  <c r="RLT50" i="3" s="1"/>
  <c r="RLU50" i="3" s="1"/>
  <c r="RLV50" i="3" s="1"/>
  <c r="RLW50" i="3" s="1"/>
  <c r="RLX50" i="3" s="1"/>
  <c r="RLY50" i="3" s="1"/>
  <c r="RLZ50" i="3"/>
  <c r="RLA50" i="3"/>
  <c r="RLB50" i="3" s="1"/>
  <c r="RLC50" i="3" s="1"/>
  <c r="RLD50" i="3" s="1"/>
  <c r="RLE50" i="3" s="1"/>
  <c r="RLF50" i="3" s="1"/>
  <c r="RLG50" i="3" s="1"/>
  <c r="RLH50" i="3" s="1"/>
  <c r="RLI50" i="3" s="1"/>
  <c r="RLJ50" i="3"/>
  <c r="RKK50" i="3"/>
  <c r="RKL50" i="3" s="1"/>
  <c r="RKM50" i="3" s="1"/>
  <c r="RKN50" i="3" s="1"/>
  <c r="RKO50" i="3" s="1"/>
  <c r="RKP50" i="3" s="1"/>
  <c r="RKQ50" i="3" s="1"/>
  <c r="RKR50" i="3" s="1"/>
  <c r="RKS50" i="3" s="1"/>
  <c r="RKT50" i="3"/>
  <c r="RJU50" i="3"/>
  <c r="RJV50" i="3" s="1"/>
  <c r="RJW50" i="3" s="1"/>
  <c r="RJX50" i="3" s="1"/>
  <c r="RJY50" i="3" s="1"/>
  <c r="RJZ50" i="3" s="1"/>
  <c r="RKA50" i="3" s="1"/>
  <c r="RKB50" i="3" s="1"/>
  <c r="RKC50" i="3" s="1"/>
  <c r="RKD50" i="3"/>
  <c r="RJE50" i="3"/>
  <c r="RJF50" i="3" s="1"/>
  <c r="RJG50" i="3" s="1"/>
  <c r="RJH50" i="3" s="1"/>
  <c r="RJI50" i="3" s="1"/>
  <c r="RJJ50" i="3" s="1"/>
  <c r="RJK50" i="3" s="1"/>
  <c r="RJL50" i="3" s="1"/>
  <c r="RJM50" i="3" s="1"/>
  <c r="RJN50" i="3"/>
  <c r="RIO50" i="3"/>
  <c r="RIP50" i="3" s="1"/>
  <c r="RIQ50" i="3" s="1"/>
  <c r="RIR50" i="3" s="1"/>
  <c r="RIS50" i="3" s="1"/>
  <c r="RIT50" i="3" s="1"/>
  <c r="RIU50" i="3" s="1"/>
  <c r="RIV50" i="3" s="1"/>
  <c r="RIW50" i="3" s="1"/>
  <c r="RIX50" i="3"/>
  <c r="RHY50" i="3"/>
  <c r="RHZ50" i="3" s="1"/>
  <c r="RIA50" i="3" s="1"/>
  <c r="RIB50" i="3" s="1"/>
  <c r="RIC50" i="3" s="1"/>
  <c r="RID50" i="3" s="1"/>
  <c r="RIE50" i="3" s="1"/>
  <c r="RIF50" i="3" s="1"/>
  <c r="RIG50" i="3" s="1"/>
  <c r="RIH50" i="3"/>
  <c r="RHI50" i="3"/>
  <c r="RHJ50" i="3" s="1"/>
  <c r="RHK50" i="3" s="1"/>
  <c r="RHL50" i="3" s="1"/>
  <c r="RHM50" i="3" s="1"/>
  <c r="RHN50" i="3" s="1"/>
  <c r="RHO50" i="3" s="1"/>
  <c r="RHP50" i="3" s="1"/>
  <c r="RHQ50" i="3" s="1"/>
  <c r="RHR50" i="3"/>
  <c r="RGS50" i="3"/>
  <c r="RGT50" i="3" s="1"/>
  <c r="RGU50" i="3" s="1"/>
  <c r="RGV50" i="3" s="1"/>
  <c r="RGW50" i="3" s="1"/>
  <c r="RGX50" i="3" s="1"/>
  <c r="RGY50" i="3" s="1"/>
  <c r="RGZ50" i="3" s="1"/>
  <c r="RHA50" i="3" s="1"/>
  <c r="RHB50" i="3"/>
  <c r="RGC50" i="3"/>
  <c r="RGD50" i="3" s="1"/>
  <c r="RGE50" i="3" s="1"/>
  <c r="RGF50" i="3" s="1"/>
  <c r="RGG50" i="3" s="1"/>
  <c r="RGH50" i="3" s="1"/>
  <c r="RGI50" i="3" s="1"/>
  <c r="RGJ50" i="3" s="1"/>
  <c r="RGK50" i="3" s="1"/>
  <c r="RGL50" i="3"/>
  <c r="RFM50" i="3"/>
  <c r="RFN50" i="3" s="1"/>
  <c r="RFO50" i="3" s="1"/>
  <c r="RFP50" i="3" s="1"/>
  <c r="RFQ50" i="3" s="1"/>
  <c r="RFR50" i="3" s="1"/>
  <c r="RFS50" i="3" s="1"/>
  <c r="RFT50" i="3" s="1"/>
  <c r="RFU50" i="3" s="1"/>
  <c r="RFV50" i="3"/>
  <c r="REW50" i="3"/>
  <c r="REX50" i="3" s="1"/>
  <c r="REY50" i="3" s="1"/>
  <c r="REZ50" i="3" s="1"/>
  <c r="RFA50" i="3" s="1"/>
  <c r="RFB50" i="3" s="1"/>
  <c r="RFC50" i="3" s="1"/>
  <c r="RFD50" i="3" s="1"/>
  <c r="RFE50" i="3" s="1"/>
  <c r="RFF50" i="3"/>
  <c r="REG50" i="3"/>
  <c r="REH50" i="3" s="1"/>
  <c r="REI50" i="3" s="1"/>
  <c r="REJ50" i="3" s="1"/>
  <c r="REK50" i="3" s="1"/>
  <c r="REL50" i="3" s="1"/>
  <c r="REM50" i="3" s="1"/>
  <c r="REN50" i="3" s="1"/>
  <c r="REO50" i="3" s="1"/>
  <c r="REP50" i="3"/>
  <c r="RDQ50" i="3"/>
  <c r="RDR50" i="3" s="1"/>
  <c r="RDS50" i="3" s="1"/>
  <c r="RDT50" i="3" s="1"/>
  <c r="RDU50" i="3" s="1"/>
  <c r="RDV50" i="3" s="1"/>
  <c r="RDW50" i="3" s="1"/>
  <c r="RDX50" i="3" s="1"/>
  <c r="RDY50" i="3" s="1"/>
  <c r="RDZ50" i="3"/>
  <c r="RDA50" i="3"/>
  <c r="RDB50" i="3" s="1"/>
  <c r="RDC50" i="3" s="1"/>
  <c r="RDD50" i="3" s="1"/>
  <c r="RDE50" i="3" s="1"/>
  <c r="RDF50" i="3" s="1"/>
  <c r="RDG50" i="3" s="1"/>
  <c r="RDH50" i="3" s="1"/>
  <c r="RDI50" i="3" s="1"/>
  <c r="RDJ50" i="3"/>
  <c r="RCK50" i="3"/>
  <c r="RCL50" i="3" s="1"/>
  <c r="RCM50" i="3" s="1"/>
  <c r="RCN50" i="3" s="1"/>
  <c r="RCO50" i="3" s="1"/>
  <c r="RCP50" i="3" s="1"/>
  <c r="RCQ50" i="3" s="1"/>
  <c r="RCR50" i="3" s="1"/>
  <c r="RCS50" i="3" s="1"/>
  <c r="RCT50" i="3"/>
  <c r="RBU50" i="3"/>
  <c r="RBV50" i="3" s="1"/>
  <c r="RBW50" i="3" s="1"/>
  <c r="RBX50" i="3" s="1"/>
  <c r="RBY50" i="3" s="1"/>
  <c r="RBZ50" i="3" s="1"/>
  <c r="RCA50" i="3" s="1"/>
  <c r="RCB50" i="3" s="1"/>
  <c r="RCC50" i="3" s="1"/>
  <c r="RCD50" i="3"/>
  <c r="RBE50" i="3"/>
  <c r="RBF50" i="3" s="1"/>
  <c r="RBG50" i="3" s="1"/>
  <c r="RBH50" i="3" s="1"/>
  <c r="RBI50" i="3" s="1"/>
  <c r="RBJ50" i="3" s="1"/>
  <c r="RBK50" i="3" s="1"/>
  <c r="RBL50" i="3" s="1"/>
  <c r="RBM50" i="3" s="1"/>
  <c r="RBN50" i="3"/>
  <c r="RAO50" i="3"/>
  <c r="RAP50" i="3" s="1"/>
  <c r="RAQ50" i="3" s="1"/>
  <c r="RAR50" i="3" s="1"/>
  <c r="RAS50" i="3" s="1"/>
  <c r="RAT50" i="3" s="1"/>
  <c r="RAU50" i="3" s="1"/>
  <c r="RAV50" i="3" s="1"/>
  <c r="RAW50" i="3" s="1"/>
  <c r="RAX50" i="3"/>
  <c r="QZY50" i="3"/>
  <c r="QZZ50" i="3" s="1"/>
  <c r="RAA50" i="3" s="1"/>
  <c r="RAB50" i="3" s="1"/>
  <c r="RAC50" i="3" s="1"/>
  <c r="RAD50" i="3" s="1"/>
  <c r="RAE50" i="3" s="1"/>
  <c r="RAF50" i="3" s="1"/>
  <c r="RAG50" i="3" s="1"/>
  <c r="RAH50" i="3"/>
  <c r="QZI50" i="3"/>
  <c r="QZJ50" i="3" s="1"/>
  <c r="QZK50" i="3" s="1"/>
  <c r="QZL50" i="3" s="1"/>
  <c r="QZM50" i="3" s="1"/>
  <c r="QZN50" i="3" s="1"/>
  <c r="QZO50" i="3" s="1"/>
  <c r="QZP50" i="3" s="1"/>
  <c r="QZQ50" i="3" s="1"/>
  <c r="QZR50" i="3"/>
  <c r="QYS50" i="3"/>
  <c r="QYT50" i="3" s="1"/>
  <c r="QYU50" i="3" s="1"/>
  <c r="QYV50" i="3" s="1"/>
  <c r="QYW50" i="3" s="1"/>
  <c r="QYX50" i="3" s="1"/>
  <c r="QYY50" i="3" s="1"/>
  <c r="QYZ50" i="3" s="1"/>
  <c r="QZA50" i="3" s="1"/>
  <c r="QZB50" i="3"/>
  <c r="QYC50" i="3"/>
  <c r="QYD50" i="3" s="1"/>
  <c r="QYE50" i="3" s="1"/>
  <c r="QYF50" i="3" s="1"/>
  <c r="QYG50" i="3" s="1"/>
  <c r="QYH50" i="3" s="1"/>
  <c r="QYI50" i="3" s="1"/>
  <c r="QYJ50" i="3" s="1"/>
  <c r="QYK50" i="3" s="1"/>
  <c r="QYL50" i="3"/>
  <c r="QXM50" i="3"/>
  <c r="QXN50" i="3" s="1"/>
  <c r="QXO50" i="3" s="1"/>
  <c r="QXP50" i="3" s="1"/>
  <c r="QXQ50" i="3" s="1"/>
  <c r="QXR50" i="3" s="1"/>
  <c r="QXS50" i="3" s="1"/>
  <c r="QXT50" i="3" s="1"/>
  <c r="QXU50" i="3" s="1"/>
  <c r="QXV50" i="3"/>
  <c r="QWW50" i="3"/>
  <c r="QWX50" i="3" s="1"/>
  <c r="QWY50" i="3" s="1"/>
  <c r="QWZ50" i="3" s="1"/>
  <c r="QXA50" i="3" s="1"/>
  <c r="QXB50" i="3" s="1"/>
  <c r="QXC50" i="3" s="1"/>
  <c r="QXD50" i="3" s="1"/>
  <c r="QXE50" i="3" s="1"/>
  <c r="QXF50" i="3"/>
  <c r="QWG50" i="3"/>
  <c r="QWH50" i="3" s="1"/>
  <c r="QWI50" i="3" s="1"/>
  <c r="QWJ50" i="3" s="1"/>
  <c r="QWK50" i="3" s="1"/>
  <c r="QWL50" i="3" s="1"/>
  <c r="QWM50" i="3" s="1"/>
  <c r="QWN50" i="3" s="1"/>
  <c r="QWO50" i="3" s="1"/>
  <c r="QWP50" i="3"/>
  <c r="QVQ50" i="3"/>
  <c r="QVR50" i="3" s="1"/>
  <c r="QVS50" i="3" s="1"/>
  <c r="QVT50" i="3" s="1"/>
  <c r="QVU50" i="3" s="1"/>
  <c r="QVV50" i="3" s="1"/>
  <c r="QVW50" i="3" s="1"/>
  <c r="QVX50" i="3" s="1"/>
  <c r="QVY50" i="3" s="1"/>
  <c r="QVZ50" i="3"/>
  <c r="QVA50" i="3"/>
  <c r="QVB50" i="3" s="1"/>
  <c r="QVC50" i="3" s="1"/>
  <c r="QVD50" i="3" s="1"/>
  <c r="QVE50" i="3" s="1"/>
  <c r="QVF50" i="3" s="1"/>
  <c r="QVG50" i="3" s="1"/>
  <c r="QVH50" i="3" s="1"/>
  <c r="QVI50" i="3" s="1"/>
  <c r="QVJ50" i="3"/>
  <c r="QUK50" i="3"/>
  <c r="QUL50" i="3" s="1"/>
  <c r="QUM50" i="3" s="1"/>
  <c r="QUN50" i="3" s="1"/>
  <c r="QUO50" i="3" s="1"/>
  <c r="QUP50" i="3" s="1"/>
  <c r="QUQ50" i="3" s="1"/>
  <c r="QUR50" i="3" s="1"/>
  <c r="QUS50" i="3" s="1"/>
  <c r="QUT50" i="3"/>
  <c r="QTU50" i="3"/>
  <c r="QTV50" i="3" s="1"/>
  <c r="QTW50" i="3" s="1"/>
  <c r="QTX50" i="3" s="1"/>
  <c r="QTY50" i="3" s="1"/>
  <c r="QTZ50" i="3" s="1"/>
  <c r="QUA50" i="3" s="1"/>
  <c r="QUB50" i="3" s="1"/>
  <c r="QUC50" i="3" s="1"/>
  <c r="QUD50" i="3"/>
  <c r="QTE50" i="3"/>
  <c r="QTF50" i="3" s="1"/>
  <c r="QTG50" i="3" s="1"/>
  <c r="QTH50" i="3" s="1"/>
  <c r="QTI50" i="3" s="1"/>
  <c r="QTJ50" i="3" s="1"/>
  <c r="QTK50" i="3" s="1"/>
  <c r="QTL50" i="3" s="1"/>
  <c r="QTM50" i="3" s="1"/>
  <c r="QTN50" i="3"/>
  <c r="QSO50" i="3"/>
  <c r="QSP50" i="3" s="1"/>
  <c r="QSQ50" i="3" s="1"/>
  <c r="QSR50" i="3" s="1"/>
  <c r="QSS50" i="3" s="1"/>
  <c r="QST50" i="3" s="1"/>
  <c r="QSU50" i="3" s="1"/>
  <c r="QSV50" i="3" s="1"/>
  <c r="QSW50" i="3" s="1"/>
  <c r="QSX50" i="3"/>
  <c r="QRY50" i="3"/>
  <c r="QRZ50" i="3" s="1"/>
  <c r="QSA50" i="3" s="1"/>
  <c r="QSB50" i="3" s="1"/>
  <c r="QSC50" i="3" s="1"/>
  <c r="QSD50" i="3" s="1"/>
  <c r="QSE50" i="3" s="1"/>
  <c r="QSF50" i="3" s="1"/>
  <c r="QSG50" i="3" s="1"/>
  <c r="QSH50" i="3"/>
  <c r="QRI50" i="3"/>
  <c r="QRJ50" i="3" s="1"/>
  <c r="QRK50" i="3" s="1"/>
  <c r="QRL50" i="3" s="1"/>
  <c r="QRM50" i="3" s="1"/>
  <c r="QRN50" i="3" s="1"/>
  <c r="QRO50" i="3" s="1"/>
  <c r="QRP50" i="3" s="1"/>
  <c r="QRQ50" i="3" s="1"/>
  <c r="QRR50" i="3"/>
  <c r="QQS50" i="3"/>
  <c r="QQT50" i="3" s="1"/>
  <c r="QQU50" i="3" s="1"/>
  <c r="QQV50" i="3" s="1"/>
  <c r="QQW50" i="3" s="1"/>
  <c r="QQX50" i="3" s="1"/>
  <c r="QQY50" i="3" s="1"/>
  <c r="QQZ50" i="3" s="1"/>
  <c r="QRA50" i="3" s="1"/>
  <c r="QRB50" i="3"/>
  <c r="QQC50" i="3"/>
  <c r="QQD50" i="3" s="1"/>
  <c r="QQE50" i="3" s="1"/>
  <c r="QQF50" i="3" s="1"/>
  <c r="QQG50" i="3" s="1"/>
  <c r="QQH50" i="3" s="1"/>
  <c r="QQI50" i="3" s="1"/>
  <c r="QQJ50" i="3" s="1"/>
  <c r="QQK50" i="3" s="1"/>
  <c r="QQL50" i="3"/>
  <c r="QPM50" i="3"/>
  <c r="QPN50" i="3" s="1"/>
  <c r="QPO50" i="3" s="1"/>
  <c r="QPP50" i="3" s="1"/>
  <c r="QPQ50" i="3" s="1"/>
  <c r="QPR50" i="3" s="1"/>
  <c r="QPS50" i="3" s="1"/>
  <c r="QPT50" i="3" s="1"/>
  <c r="QPU50" i="3" s="1"/>
  <c r="QPV50" i="3"/>
  <c r="QOW50" i="3"/>
  <c r="QOX50" i="3" s="1"/>
  <c r="QOY50" i="3" s="1"/>
  <c r="QOZ50" i="3" s="1"/>
  <c r="QPA50" i="3" s="1"/>
  <c r="QPB50" i="3" s="1"/>
  <c r="QPC50" i="3" s="1"/>
  <c r="QPD50" i="3" s="1"/>
  <c r="QPE50" i="3" s="1"/>
  <c r="QPF50" i="3"/>
  <c r="QOG50" i="3"/>
  <c r="QOH50" i="3" s="1"/>
  <c r="QOI50" i="3" s="1"/>
  <c r="QOJ50" i="3" s="1"/>
  <c r="QOK50" i="3" s="1"/>
  <c r="QOL50" i="3" s="1"/>
  <c r="QOM50" i="3" s="1"/>
  <c r="QON50" i="3" s="1"/>
  <c r="QOO50" i="3" s="1"/>
  <c r="QOP50" i="3"/>
  <c r="QNQ50" i="3"/>
  <c r="QNR50" i="3" s="1"/>
  <c r="QNS50" i="3" s="1"/>
  <c r="QNT50" i="3" s="1"/>
  <c r="QNU50" i="3" s="1"/>
  <c r="QNV50" i="3" s="1"/>
  <c r="QNW50" i="3" s="1"/>
  <c r="QNX50" i="3" s="1"/>
  <c r="QNY50" i="3" s="1"/>
  <c r="QNZ50" i="3"/>
  <c r="QNA50" i="3"/>
  <c r="QNB50" i="3" s="1"/>
  <c r="QNC50" i="3" s="1"/>
  <c r="QND50" i="3" s="1"/>
  <c r="QNE50" i="3" s="1"/>
  <c r="QNF50" i="3" s="1"/>
  <c r="QNG50" i="3" s="1"/>
  <c r="QNH50" i="3" s="1"/>
  <c r="QNI50" i="3" s="1"/>
  <c r="QNJ50" i="3"/>
  <c r="QMK50" i="3"/>
  <c r="QML50" i="3" s="1"/>
  <c r="QMM50" i="3" s="1"/>
  <c r="QMN50" i="3" s="1"/>
  <c r="QMO50" i="3" s="1"/>
  <c r="QMP50" i="3" s="1"/>
  <c r="QMQ50" i="3" s="1"/>
  <c r="QMR50" i="3" s="1"/>
  <c r="QMS50" i="3" s="1"/>
  <c r="QMT50" i="3"/>
  <c r="QLU50" i="3"/>
  <c r="QLV50" i="3" s="1"/>
  <c r="QLW50" i="3" s="1"/>
  <c r="QLX50" i="3" s="1"/>
  <c r="QLY50" i="3" s="1"/>
  <c r="QLZ50" i="3" s="1"/>
  <c r="QMA50" i="3" s="1"/>
  <c r="QMB50" i="3" s="1"/>
  <c r="QMC50" i="3" s="1"/>
  <c r="QMD50" i="3"/>
  <c r="QLE50" i="3"/>
  <c r="QLF50" i="3" s="1"/>
  <c r="QLG50" i="3" s="1"/>
  <c r="QLH50" i="3" s="1"/>
  <c r="QLI50" i="3" s="1"/>
  <c r="QLJ50" i="3" s="1"/>
  <c r="QLK50" i="3" s="1"/>
  <c r="QLL50" i="3" s="1"/>
  <c r="QLM50" i="3" s="1"/>
  <c r="QLN50" i="3"/>
  <c r="QKO50" i="3"/>
  <c r="QKP50" i="3" s="1"/>
  <c r="QKQ50" i="3" s="1"/>
  <c r="QKR50" i="3" s="1"/>
  <c r="QKS50" i="3" s="1"/>
  <c r="QKT50" i="3" s="1"/>
  <c r="QKU50" i="3" s="1"/>
  <c r="QKV50" i="3" s="1"/>
  <c r="QKW50" i="3" s="1"/>
  <c r="QKX50" i="3"/>
  <c r="QJY50" i="3"/>
  <c r="QJZ50" i="3" s="1"/>
  <c r="QKA50" i="3" s="1"/>
  <c r="QKB50" i="3" s="1"/>
  <c r="QKC50" i="3" s="1"/>
  <c r="QKD50" i="3" s="1"/>
  <c r="QKE50" i="3" s="1"/>
  <c r="QKF50" i="3" s="1"/>
  <c r="QKG50" i="3" s="1"/>
  <c r="QKH50" i="3"/>
  <c r="QJI50" i="3"/>
  <c r="QJJ50" i="3" s="1"/>
  <c r="QJK50" i="3" s="1"/>
  <c r="QJL50" i="3" s="1"/>
  <c r="QJM50" i="3" s="1"/>
  <c r="QJN50" i="3" s="1"/>
  <c r="QJO50" i="3" s="1"/>
  <c r="QJP50" i="3" s="1"/>
  <c r="QJQ50" i="3" s="1"/>
  <c r="QJR50" i="3"/>
  <c r="QIS50" i="3"/>
  <c r="QIT50" i="3" s="1"/>
  <c r="QIU50" i="3" s="1"/>
  <c r="QIV50" i="3" s="1"/>
  <c r="QIW50" i="3" s="1"/>
  <c r="QIX50" i="3" s="1"/>
  <c r="QIY50" i="3" s="1"/>
  <c r="QIZ50" i="3" s="1"/>
  <c r="QJA50" i="3" s="1"/>
  <c r="QJB50" i="3"/>
  <c r="QIC50" i="3"/>
  <c r="QID50" i="3" s="1"/>
  <c r="QIE50" i="3" s="1"/>
  <c r="QIF50" i="3" s="1"/>
  <c r="QIG50" i="3" s="1"/>
  <c r="QIH50" i="3" s="1"/>
  <c r="QII50" i="3" s="1"/>
  <c r="QIJ50" i="3" s="1"/>
  <c r="QIK50" i="3" s="1"/>
  <c r="QIL50" i="3"/>
  <c r="QHM50" i="3"/>
  <c r="QHN50" i="3" s="1"/>
  <c r="QHO50" i="3" s="1"/>
  <c r="QHP50" i="3" s="1"/>
  <c r="QHQ50" i="3" s="1"/>
  <c r="QHR50" i="3" s="1"/>
  <c r="QHS50" i="3" s="1"/>
  <c r="QHT50" i="3" s="1"/>
  <c r="QHU50" i="3" s="1"/>
  <c r="QHV50" i="3"/>
  <c r="QGW50" i="3"/>
  <c r="QGX50" i="3" s="1"/>
  <c r="QGY50" i="3" s="1"/>
  <c r="QGZ50" i="3" s="1"/>
  <c r="QHA50" i="3" s="1"/>
  <c r="QHB50" i="3" s="1"/>
  <c r="QHC50" i="3" s="1"/>
  <c r="QHD50" i="3" s="1"/>
  <c r="QHE50" i="3" s="1"/>
  <c r="QHF50" i="3"/>
  <c r="QGG50" i="3"/>
  <c r="QGH50" i="3" s="1"/>
  <c r="QGI50" i="3" s="1"/>
  <c r="QGJ50" i="3" s="1"/>
  <c r="QGK50" i="3" s="1"/>
  <c r="QGL50" i="3" s="1"/>
  <c r="QGM50" i="3" s="1"/>
  <c r="QGN50" i="3" s="1"/>
  <c r="QGO50" i="3" s="1"/>
  <c r="QGP50" i="3"/>
  <c r="QFQ50" i="3"/>
  <c r="QFR50" i="3" s="1"/>
  <c r="QFS50" i="3" s="1"/>
  <c r="QFT50" i="3" s="1"/>
  <c r="QFU50" i="3" s="1"/>
  <c r="QFV50" i="3" s="1"/>
  <c r="QFW50" i="3" s="1"/>
  <c r="QFX50" i="3" s="1"/>
  <c r="QFY50" i="3" s="1"/>
  <c r="QFZ50" i="3"/>
  <c r="QFA50" i="3"/>
  <c r="QFB50" i="3" s="1"/>
  <c r="QFC50" i="3" s="1"/>
  <c r="QFD50" i="3" s="1"/>
  <c r="QFE50" i="3" s="1"/>
  <c r="QFF50" i="3" s="1"/>
  <c r="QFG50" i="3" s="1"/>
  <c r="QFH50" i="3" s="1"/>
  <c r="QFI50" i="3" s="1"/>
  <c r="QFJ50" i="3"/>
  <c r="QEK50" i="3"/>
  <c r="QEL50" i="3" s="1"/>
  <c r="QEM50" i="3" s="1"/>
  <c r="QEN50" i="3" s="1"/>
  <c r="QEO50" i="3" s="1"/>
  <c r="QEP50" i="3" s="1"/>
  <c r="QEQ50" i="3" s="1"/>
  <c r="QER50" i="3" s="1"/>
  <c r="QES50" i="3" s="1"/>
  <c r="QET50" i="3"/>
  <c r="QDU50" i="3"/>
  <c r="QDV50" i="3" s="1"/>
  <c r="QDW50" i="3" s="1"/>
  <c r="QDX50" i="3" s="1"/>
  <c r="QDY50" i="3" s="1"/>
  <c r="QDZ50" i="3" s="1"/>
  <c r="QEA50" i="3" s="1"/>
  <c r="QEB50" i="3" s="1"/>
  <c r="QEC50" i="3" s="1"/>
  <c r="QED50" i="3"/>
  <c r="QDE50" i="3"/>
  <c r="QDF50" i="3" s="1"/>
  <c r="QDG50" i="3" s="1"/>
  <c r="QDH50" i="3" s="1"/>
  <c r="QDI50" i="3" s="1"/>
  <c r="QDJ50" i="3" s="1"/>
  <c r="QDK50" i="3" s="1"/>
  <c r="QDL50" i="3" s="1"/>
  <c r="QDM50" i="3" s="1"/>
  <c r="QDN50" i="3"/>
  <c r="QCO50" i="3"/>
  <c r="QCP50" i="3" s="1"/>
  <c r="QCQ50" i="3" s="1"/>
  <c r="QCR50" i="3" s="1"/>
  <c r="QCS50" i="3" s="1"/>
  <c r="QCT50" i="3" s="1"/>
  <c r="QCU50" i="3" s="1"/>
  <c r="QCV50" i="3" s="1"/>
  <c r="QCW50" i="3" s="1"/>
  <c r="QCX50" i="3"/>
  <c r="QBY50" i="3"/>
  <c r="QBZ50" i="3" s="1"/>
  <c r="QCA50" i="3" s="1"/>
  <c r="QCB50" i="3" s="1"/>
  <c r="QCC50" i="3" s="1"/>
  <c r="QCD50" i="3" s="1"/>
  <c r="QCE50" i="3" s="1"/>
  <c r="QCF50" i="3" s="1"/>
  <c r="QCG50" i="3" s="1"/>
  <c r="QCH50" i="3"/>
  <c r="QBI50" i="3"/>
  <c r="QBJ50" i="3" s="1"/>
  <c r="QBK50" i="3" s="1"/>
  <c r="QBL50" i="3" s="1"/>
  <c r="QBM50" i="3" s="1"/>
  <c r="QBN50" i="3" s="1"/>
  <c r="QBO50" i="3" s="1"/>
  <c r="QBP50" i="3" s="1"/>
  <c r="QBQ50" i="3" s="1"/>
  <c r="QBR50" i="3"/>
  <c r="QAS50" i="3"/>
  <c r="QAT50" i="3" s="1"/>
  <c r="QAU50" i="3" s="1"/>
  <c r="QAV50" i="3" s="1"/>
  <c r="QAW50" i="3" s="1"/>
  <c r="QAX50" i="3" s="1"/>
  <c r="QAY50" i="3" s="1"/>
  <c r="QAZ50" i="3" s="1"/>
  <c r="QBA50" i="3" s="1"/>
  <c r="QBB50" i="3"/>
  <c r="QAC50" i="3"/>
  <c r="QAD50" i="3" s="1"/>
  <c r="QAE50" i="3" s="1"/>
  <c r="QAF50" i="3" s="1"/>
  <c r="QAG50" i="3" s="1"/>
  <c r="QAH50" i="3" s="1"/>
  <c r="QAI50" i="3" s="1"/>
  <c r="QAJ50" i="3" s="1"/>
  <c r="QAK50" i="3" s="1"/>
  <c r="QAL50" i="3"/>
  <c r="PZM50" i="3"/>
  <c r="PZN50" i="3" s="1"/>
  <c r="PZO50" i="3" s="1"/>
  <c r="PZP50" i="3" s="1"/>
  <c r="PZQ50" i="3" s="1"/>
  <c r="PZR50" i="3" s="1"/>
  <c r="PZS50" i="3" s="1"/>
  <c r="PZT50" i="3" s="1"/>
  <c r="PZU50" i="3" s="1"/>
  <c r="PZV50" i="3"/>
  <c r="PYW50" i="3"/>
  <c r="PYX50" i="3" s="1"/>
  <c r="PYY50" i="3" s="1"/>
  <c r="PYZ50" i="3" s="1"/>
  <c r="PZA50" i="3" s="1"/>
  <c r="PZB50" i="3" s="1"/>
  <c r="PZC50" i="3" s="1"/>
  <c r="PZD50" i="3" s="1"/>
  <c r="PZE50" i="3" s="1"/>
  <c r="PZF50" i="3"/>
  <c r="PYG50" i="3"/>
  <c r="PYH50" i="3" s="1"/>
  <c r="PYI50" i="3" s="1"/>
  <c r="PYJ50" i="3" s="1"/>
  <c r="PYK50" i="3" s="1"/>
  <c r="PYL50" i="3" s="1"/>
  <c r="PYM50" i="3" s="1"/>
  <c r="PYN50" i="3" s="1"/>
  <c r="PYO50" i="3" s="1"/>
  <c r="PYP50" i="3"/>
  <c r="PXQ50" i="3"/>
  <c r="PXR50" i="3" s="1"/>
  <c r="PXS50" i="3" s="1"/>
  <c r="PXT50" i="3" s="1"/>
  <c r="PXU50" i="3" s="1"/>
  <c r="PXV50" i="3" s="1"/>
  <c r="PXW50" i="3" s="1"/>
  <c r="PXX50" i="3" s="1"/>
  <c r="PXY50" i="3" s="1"/>
  <c r="PXZ50" i="3"/>
  <c r="PXA50" i="3"/>
  <c r="PXB50" i="3" s="1"/>
  <c r="PXC50" i="3" s="1"/>
  <c r="PXD50" i="3" s="1"/>
  <c r="PXE50" i="3" s="1"/>
  <c r="PXF50" i="3" s="1"/>
  <c r="PXG50" i="3" s="1"/>
  <c r="PXH50" i="3" s="1"/>
  <c r="PXI50" i="3" s="1"/>
  <c r="PXJ50" i="3"/>
  <c r="PWK50" i="3"/>
  <c r="PWL50" i="3" s="1"/>
  <c r="PWM50" i="3" s="1"/>
  <c r="PWN50" i="3" s="1"/>
  <c r="PWO50" i="3" s="1"/>
  <c r="PWP50" i="3" s="1"/>
  <c r="PWQ50" i="3" s="1"/>
  <c r="PWR50" i="3" s="1"/>
  <c r="PWS50" i="3" s="1"/>
  <c r="PWT50" i="3"/>
  <c r="PVU50" i="3"/>
  <c r="PVV50" i="3" s="1"/>
  <c r="PVW50" i="3" s="1"/>
  <c r="PVX50" i="3" s="1"/>
  <c r="PVY50" i="3" s="1"/>
  <c r="PVZ50" i="3" s="1"/>
  <c r="PWA50" i="3" s="1"/>
  <c r="PWB50" i="3" s="1"/>
  <c r="PWC50" i="3" s="1"/>
  <c r="PWD50" i="3"/>
  <c r="PVE50" i="3"/>
  <c r="PVF50" i="3" s="1"/>
  <c r="PVG50" i="3" s="1"/>
  <c r="PVH50" i="3" s="1"/>
  <c r="PVI50" i="3" s="1"/>
  <c r="PVJ50" i="3" s="1"/>
  <c r="PVK50" i="3" s="1"/>
  <c r="PVL50" i="3" s="1"/>
  <c r="PVM50" i="3" s="1"/>
  <c r="PVN50" i="3"/>
  <c r="PUO50" i="3"/>
  <c r="PUP50" i="3" s="1"/>
  <c r="PUQ50" i="3" s="1"/>
  <c r="PUR50" i="3" s="1"/>
  <c r="PUS50" i="3" s="1"/>
  <c r="PUT50" i="3" s="1"/>
  <c r="PUU50" i="3" s="1"/>
  <c r="PUV50" i="3" s="1"/>
  <c r="PUW50" i="3" s="1"/>
  <c r="PUX50" i="3"/>
  <c r="PTY50" i="3"/>
  <c r="PTZ50" i="3" s="1"/>
  <c r="PUA50" i="3" s="1"/>
  <c r="PUB50" i="3" s="1"/>
  <c r="PUC50" i="3" s="1"/>
  <c r="PUD50" i="3" s="1"/>
  <c r="PUE50" i="3" s="1"/>
  <c r="PUF50" i="3" s="1"/>
  <c r="PUG50" i="3" s="1"/>
  <c r="PUH50" i="3"/>
  <c r="PTI50" i="3"/>
  <c r="PTJ50" i="3" s="1"/>
  <c r="PTK50" i="3" s="1"/>
  <c r="PTL50" i="3" s="1"/>
  <c r="PTM50" i="3" s="1"/>
  <c r="PTN50" i="3" s="1"/>
  <c r="PTO50" i="3" s="1"/>
  <c r="PTP50" i="3" s="1"/>
  <c r="PTQ50" i="3" s="1"/>
  <c r="PTR50" i="3"/>
  <c r="PSS50" i="3"/>
  <c r="PST50" i="3" s="1"/>
  <c r="PSU50" i="3" s="1"/>
  <c r="PSV50" i="3" s="1"/>
  <c r="PSW50" i="3" s="1"/>
  <c r="PSX50" i="3" s="1"/>
  <c r="PSY50" i="3" s="1"/>
  <c r="PSZ50" i="3" s="1"/>
  <c r="PTA50" i="3" s="1"/>
  <c r="PTB50" i="3"/>
  <c r="PSC50" i="3"/>
  <c r="PSD50" i="3" s="1"/>
  <c r="PSE50" i="3" s="1"/>
  <c r="PSF50" i="3" s="1"/>
  <c r="PSG50" i="3" s="1"/>
  <c r="PSH50" i="3" s="1"/>
  <c r="PSI50" i="3" s="1"/>
  <c r="PSJ50" i="3" s="1"/>
  <c r="PSK50" i="3" s="1"/>
  <c r="PSL50" i="3"/>
  <c r="PRM50" i="3"/>
  <c r="PRN50" i="3" s="1"/>
  <c r="PRO50" i="3" s="1"/>
  <c r="PRP50" i="3" s="1"/>
  <c r="PRQ50" i="3" s="1"/>
  <c r="PRR50" i="3" s="1"/>
  <c r="PRS50" i="3" s="1"/>
  <c r="PRT50" i="3" s="1"/>
  <c r="PRU50" i="3" s="1"/>
  <c r="PRV50" i="3"/>
  <c r="PQW50" i="3"/>
  <c r="PQX50" i="3" s="1"/>
  <c r="PQY50" i="3" s="1"/>
  <c r="PQZ50" i="3" s="1"/>
  <c r="PRA50" i="3" s="1"/>
  <c r="PRB50" i="3" s="1"/>
  <c r="PRC50" i="3" s="1"/>
  <c r="PRD50" i="3" s="1"/>
  <c r="PRE50" i="3" s="1"/>
  <c r="PRF50" i="3"/>
  <c r="PQG50" i="3"/>
  <c r="PQH50" i="3" s="1"/>
  <c r="PQI50" i="3" s="1"/>
  <c r="PQJ50" i="3" s="1"/>
  <c r="PQK50" i="3" s="1"/>
  <c r="PQL50" i="3" s="1"/>
  <c r="PQM50" i="3" s="1"/>
  <c r="PQN50" i="3" s="1"/>
  <c r="PQO50" i="3" s="1"/>
  <c r="PQP50" i="3"/>
  <c r="PPQ50" i="3"/>
  <c r="PPR50" i="3" s="1"/>
  <c r="PPS50" i="3" s="1"/>
  <c r="PPT50" i="3" s="1"/>
  <c r="PPU50" i="3" s="1"/>
  <c r="PPV50" i="3" s="1"/>
  <c r="PPW50" i="3" s="1"/>
  <c r="PPX50" i="3" s="1"/>
  <c r="PPY50" i="3" s="1"/>
  <c r="PPZ50" i="3"/>
  <c r="PPA50" i="3"/>
  <c r="PPB50" i="3" s="1"/>
  <c r="PPC50" i="3" s="1"/>
  <c r="PPD50" i="3" s="1"/>
  <c r="PPE50" i="3" s="1"/>
  <c r="PPF50" i="3" s="1"/>
  <c r="PPG50" i="3" s="1"/>
  <c r="PPH50" i="3" s="1"/>
  <c r="PPI50" i="3" s="1"/>
  <c r="PPJ50" i="3"/>
  <c r="POK50" i="3"/>
  <c r="POL50" i="3" s="1"/>
  <c r="POM50" i="3" s="1"/>
  <c r="PON50" i="3" s="1"/>
  <c r="POO50" i="3" s="1"/>
  <c r="POP50" i="3" s="1"/>
  <c r="POQ50" i="3" s="1"/>
  <c r="POR50" i="3" s="1"/>
  <c r="POS50" i="3" s="1"/>
  <c r="POT50" i="3"/>
  <c r="PNU50" i="3"/>
  <c r="PNV50" i="3" s="1"/>
  <c r="PNW50" i="3" s="1"/>
  <c r="PNX50" i="3" s="1"/>
  <c r="PNY50" i="3" s="1"/>
  <c r="PNZ50" i="3" s="1"/>
  <c r="POA50" i="3" s="1"/>
  <c r="POB50" i="3" s="1"/>
  <c r="POC50" i="3" s="1"/>
  <c r="POD50" i="3"/>
  <c r="PNE50" i="3"/>
  <c r="PNF50" i="3" s="1"/>
  <c r="PNG50" i="3" s="1"/>
  <c r="PNH50" i="3" s="1"/>
  <c r="PNI50" i="3" s="1"/>
  <c r="PNJ50" i="3" s="1"/>
  <c r="PNK50" i="3" s="1"/>
  <c r="PNL50" i="3" s="1"/>
  <c r="PNM50" i="3" s="1"/>
  <c r="PNN50" i="3"/>
  <c r="PMO50" i="3"/>
  <c r="PMP50" i="3" s="1"/>
  <c r="PMQ50" i="3" s="1"/>
  <c r="PMR50" i="3" s="1"/>
  <c r="PMS50" i="3" s="1"/>
  <c r="PMT50" i="3" s="1"/>
  <c r="PMU50" i="3" s="1"/>
  <c r="PMV50" i="3" s="1"/>
  <c r="PMW50" i="3" s="1"/>
  <c r="PMX50" i="3"/>
  <c r="PLY50" i="3"/>
  <c r="PLZ50" i="3" s="1"/>
  <c r="PMA50" i="3" s="1"/>
  <c r="PMB50" i="3" s="1"/>
  <c r="PMC50" i="3" s="1"/>
  <c r="PMD50" i="3" s="1"/>
  <c r="PME50" i="3" s="1"/>
  <c r="PMF50" i="3" s="1"/>
  <c r="PMG50" i="3" s="1"/>
  <c r="PMH50" i="3"/>
  <c r="PLI50" i="3"/>
  <c r="PLJ50" i="3" s="1"/>
  <c r="PLK50" i="3" s="1"/>
  <c r="PLL50" i="3" s="1"/>
  <c r="PLM50" i="3" s="1"/>
  <c r="PLN50" i="3" s="1"/>
  <c r="PLO50" i="3" s="1"/>
  <c r="PLP50" i="3" s="1"/>
  <c r="PLQ50" i="3" s="1"/>
  <c r="PLR50" i="3"/>
  <c r="PKS50" i="3"/>
  <c r="PKT50" i="3" s="1"/>
  <c r="PKU50" i="3" s="1"/>
  <c r="PKV50" i="3" s="1"/>
  <c r="PKW50" i="3" s="1"/>
  <c r="PKX50" i="3" s="1"/>
  <c r="PKY50" i="3" s="1"/>
  <c r="PKZ50" i="3" s="1"/>
  <c r="PLA50" i="3" s="1"/>
  <c r="PLB50" i="3"/>
  <c r="PKC50" i="3"/>
  <c r="PKD50" i="3" s="1"/>
  <c r="PKE50" i="3" s="1"/>
  <c r="PKF50" i="3" s="1"/>
  <c r="PKG50" i="3" s="1"/>
  <c r="PKH50" i="3" s="1"/>
  <c r="PKI50" i="3" s="1"/>
  <c r="PKJ50" i="3" s="1"/>
  <c r="PKK50" i="3" s="1"/>
  <c r="PKL50" i="3"/>
  <c r="PJM50" i="3"/>
  <c r="PJN50" i="3" s="1"/>
  <c r="PJO50" i="3" s="1"/>
  <c r="PJP50" i="3" s="1"/>
  <c r="PJQ50" i="3" s="1"/>
  <c r="PJR50" i="3" s="1"/>
  <c r="PJS50" i="3" s="1"/>
  <c r="PJT50" i="3" s="1"/>
  <c r="PJU50" i="3" s="1"/>
  <c r="PJV50" i="3"/>
  <c r="PIW50" i="3"/>
  <c r="PIX50" i="3" s="1"/>
  <c r="PIY50" i="3" s="1"/>
  <c r="PIZ50" i="3" s="1"/>
  <c r="PJA50" i="3" s="1"/>
  <c r="PJB50" i="3" s="1"/>
  <c r="PJC50" i="3" s="1"/>
  <c r="PJD50" i="3" s="1"/>
  <c r="PJE50" i="3" s="1"/>
  <c r="PJF50" i="3"/>
  <c r="PIG50" i="3"/>
  <c r="PIH50" i="3" s="1"/>
  <c r="PII50" i="3" s="1"/>
  <c r="PIJ50" i="3" s="1"/>
  <c r="PIK50" i="3" s="1"/>
  <c r="PIL50" i="3" s="1"/>
  <c r="PIM50" i="3" s="1"/>
  <c r="PIN50" i="3" s="1"/>
  <c r="PIO50" i="3" s="1"/>
  <c r="PIP50" i="3"/>
  <c r="PHQ50" i="3"/>
  <c r="PHR50" i="3" s="1"/>
  <c r="PHS50" i="3" s="1"/>
  <c r="PHT50" i="3" s="1"/>
  <c r="PHU50" i="3" s="1"/>
  <c r="PHV50" i="3" s="1"/>
  <c r="PHW50" i="3" s="1"/>
  <c r="PHX50" i="3" s="1"/>
  <c r="PHY50" i="3" s="1"/>
  <c r="PHZ50" i="3"/>
  <c r="PHA50" i="3"/>
  <c r="PHB50" i="3" s="1"/>
  <c r="PHC50" i="3" s="1"/>
  <c r="PHD50" i="3" s="1"/>
  <c r="PHE50" i="3" s="1"/>
  <c r="PHF50" i="3" s="1"/>
  <c r="PHG50" i="3" s="1"/>
  <c r="PHH50" i="3" s="1"/>
  <c r="PHI50" i="3" s="1"/>
  <c r="PHJ50" i="3"/>
  <c r="PGK50" i="3"/>
  <c r="PGL50" i="3" s="1"/>
  <c r="PGM50" i="3" s="1"/>
  <c r="PGN50" i="3" s="1"/>
  <c r="PGO50" i="3" s="1"/>
  <c r="PGP50" i="3" s="1"/>
  <c r="PGQ50" i="3" s="1"/>
  <c r="PGR50" i="3" s="1"/>
  <c r="PGS50" i="3" s="1"/>
  <c r="PGT50" i="3"/>
  <c r="PFU50" i="3"/>
  <c r="PFV50" i="3" s="1"/>
  <c r="PFW50" i="3" s="1"/>
  <c r="PFX50" i="3" s="1"/>
  <c r="PFY50" i="3" s="1"/>
  <c r="PFZ50" i="3" s="1"/>
  <c r="PGA50" i="3" s="1"/>
  <c r="PGB50" i="3" s="1"/>
  <c r="PGC50" i="3" s="1"/>
  <c r="PGD50" i="3"/>
  <c r="PFE50" i="3"/>
  <c r="PFF50" i="3" s="1"/>
  <c r="PFG50" i="3" s="1"/>
  <c r="PFH50" i="3" s="1"/>
  <c r="PFI50" i="3" s="1"/>
  <c r="PFJ50" i="3" s="1"/>
  <c r="PFK50" i="3" s="1"/>
  <c r="PFL50" i="3" s="1"/>
  <c r="PFM50" i="3" s="1"/>
  <c r="PFN50" i="3"/>
  <c r="PEO50" i="3"/>
  <c r="PEP50" i="3" s="1"/>
  <c r="PEQ50" i="3" s="1"/>
  <c r="PER50" i="3" s="1"/>
  <c r="PES50" i="3" s="1"/>
  <c r="PET50" i="3" s="1"/>
  <c r="PEU50" i="3" s="1"/>
  <c r="PEV50" i="3" s="1"/>
  <c r="PEW50" i="3" s="1"/>
  <c r="PEX50" i="3"/>
  <c r="PDY50" i="3"/>
  <c r="PDZ50" i="3" s="1"/>
  <c r="PEA50" i="3" s="1"/>
  <c r="PEB50" i="3" s="1"/>
  <c r="PEC50" i="3" s="1"/>
  <c r="PED50" i="3" s="1"/>
  <c r="PEE50" i="3" s="1"/>
  <c r="PEF50" i="3" s="1"/>
  <c r="PEG50" i="3" s="1"/>
  <c r="PEH50" i="3"/>
  <c r="PDI50" i="3"/>
  <c r="PDJ50" i="3" s="1"/>
  <c r="PDK50" i="3" s="1"/>
  <c r="PDL50" i="3" s="1"/>
  <c r="PDM50" i="3" s="1"/>
  <c r="PDN50" i="3" s="1"/>
  <c r="PDO50" i="3" s="1"/>
  <c r="PDP50" i="3" s="1"/>
  <c r="PDQ50" i="3" s="1"/>
  <c r="PDR50" i="3"/>
  <c r="PCS50" i="3"/>
  <c r="PCT50" i="3" s="1"/>
  <c r="PCU50" i="3" s="1"/>
  <c r="PCV50" i="3" s="1"/>
  <c r="PCW50" i="3" s="1"/>
  <c r="PCX50" i="3" s="1"/>
  <c r="PCY50" i="3" s="1"/>
  <c r="PCZ50" i="3" s="1"/>
  <c r="PDA50" i="3" s="1"/>
  <c r="PDB50" i="3"/>
  <c r="PCC50" i="3"/>
  <c r="PCD50" i="3" s="1"/>
  <c r="PCE50" i="3" s="1"/>
  <c r="PCF50" i="3" s="1"/>
  <c r="PCG50" i="3" s="1"/>
  <c r="PCH50" i="3" s="1"/>
  <c r="PCI50" i="3" s="1"/>
  <c r="PCJ50" i="3" s="1"/>
  <c r="PCK50" i="3" s="1"/>
  <c r="PCL50" i="3"/>
  <c r="PBM50" i="3"/>
  <c r="PBN50" i="3" s="1"/>
  <c r="PBO50" i="3" s="1"/>
  <c r="PBP50" i="3" s="1"/>
  <c r="PBQ50" i="3" s="1"/>
  <c r="PBR50" i="3" s="1"/>
  <c r="PBS50" i="3" s="1"/>
  <c r="PBT50" i="3" s="1"/>
  <c r="PBU50" i="3" s="1"/>
  <c r="PBV50" i="3"/>
  <c r="PAW50" i="3"/>
  <c r="PAX50" i="3" s="1"/>
  <c r="PAY50" i="3" s="1"/>
  <c r="PAZ50" i="3" s="1"/>
  <c r="PBA50" i="3" s="1"/>
  <c r="PBB50" i="3" s="1"/>
  <c r="PBC50" i="3" s="1"/>
  <c r="PBD50" i="3" s="1"/>
  <c r="PBE50" i="3" s="1"/>
  <c r="PBF50" i="3"/>
  <c r="PAG50" i="3"/>
  <c r="PAH50" i="3" s="1"/>
  <c r="PAI50" i="3" s="1"/>
  <c r="PAJ50" i="3" s="1"/>
  <c r="PAK50" i="3" s="1"/>
  <c r="PAL50" i="3" s="1"/>
  <c r="PAM50" i="3" s="1"/>
  <c r="PAN50" i="3" s="1"/>
  <c r="PAO50" i="3" s="1"/>
  <c r="PAP50" i="3"/>
  <c r="OZQ50" i="3"/>
  <c r="OZR50" i="3" s="1"/>
  <c r="OZS50" i="3" s="1"/>
  <c r="OZT50" i="3" s="1"/>
  <c r="OZU50" i="3" s="1"/>
  <c r="OZV50" i="3" s="1"/>
  <c r="OZW50" i="3" s="1"/>
  <c r="OZX50" i="3" s="1"/>
  <c r="OZY50" i="3" s="1"/>
  <c r="OZZ50" i="3"/>
  <c r="OZA50" i="3"/>
  <c r="OZB50" i="3" s="1"/>
  <c r="OZC50" i="3" s="1"/>
  <c r="OZD50" i="3" s="1"/>
  <c r="OZE50" i="3" s="1"/>
  <c r="OZF50" i="3" s="1"/>
  <c r="OZG50" i="3" s="1"/>
  <c r="OZH50" i="3" s="1"/>
  <c r="OZI50" i="3" s="1"/>
  <c r="OZJ50" i="3"/>
  <c r="OYK50" i="3"/>
  <c r="OYL50" i="3" s="1"/>
  <c r="OYM50" i="3" s="1"/>
  <c r="OYN50" i="3" s="1"/>
  <c r="OYO50" i="3" s="1"/>
  <c r="OYP50" i="3" s="1"/>
  <c r="OYQ50" i="3" s="1"/>
  <c r="OYR50" i="3" s="1"/>
  <c r="OYS50" i="3" s="1"/>
  <c r="OYT50" i="3"/>
  <c r="OXU50" i="3"/>
  <c r="OXV50" i="3" s="1"/>
  <c r="OXW50" i="3" s="1"/>
  <c r="OXX50" i="3" s="1"/>
  <c r="OXY50" i="3" s="1"/>
  <c r="OXZ50" i="3" s="1"/>
  <c r="OYA50" i="3" s="1"/>
  <c r="OYB50" i="3" s="1"/>
  <c r="OYC50" i="3" s="1"/>
  <c r="OYD50" i="3"/>
  <c r="OXE50" i="3"/>
  <c r="OXF50" i="3" s="1"/>
  <c r="OXG50" i="3" s="1"/>
  <c r="OXH50" i="3" s="1"/>
  <c r="OXI50" i="3" s="1"/>
  <c r="OXJ50" i="3" s="1"/>
  <c r="OXK50" i="3" s="1"/>
  <c r="OXL50" i="3" s="1"/>
  <c r="OXM50" i="3" s="1"/>
  <c r="OXN50" i="3"/>
  <c r="OWO50" i="3"/>
  <c r="OWP50" i="3" s="1"/>
  <c r="OWQ50" i="3" s="1"/>
  <c r="OWR50" i="3" s="1"/>
  <c r="OWS50" i="3" s="1"/>
  <c r="OWT50" i="3" s="1"/>
  <c r="OWU50" i="3" s="1"/>
  <c r="OWV50" i="3" s="1"/>
  <c r="OWW50" i="3" s="1"/>
  <c r="OWX50" i="3"/>
  <c r="OVY50" i="3"/>
  <c r="OVZ50" i="3" s="1"/>
  <c r="OWA50" i="3" s="1"/>
  <c r="OWB50" i="3" s="1"/>
  <c r="OWC50" i="3" s="1"/>
  <c r="OWD50" i="3" s="1"/>
  <c r="OWE50" i="3" s="1"/>
  <c r="OWF50" i="3" s="1"/>
  <c r="OWG50" i="3" s="1"/>
  <c r="OWH50" i="3"/>
  <c r="OVI50" i="3"/>
  <c r="OVJ50" i="3" s="1"/>
  <c r="OVK50" i="3" s="1"/>
  <c r="OVL50" i="3" s="1"/>
  <c r="OVM50" i="3" s="1"/>
  <c r="OVN50" i="3" s="1"/>
  <c r="OVO50" i="3" s="1"/>
  <c r="OVP50" i="3" s="1"/>
  <c r="OVQ50" i="3" s="1"/>
  <c r="OVR50" i="3"/>
  <c r="OUS50" i="3"/>
  <c r="OUT50" i="3" s="1"/>
  <c r="OUU50" i="3" s="1"/>
  <c r="OUV50" i="3" s="1"/>
  <c r="OUW50" i="3" s="1"/>
  <c r="OUX50" i="3" s="1"/>
  <c r="OUY50" i="3" s="1"/>
  <c r="OUZ50" i="3" s="1"/>
  <c r="OVA50" i="3" s="1"/>
  <c r="OVB50" i="3"/>
  <c r="OUC50" i="3"/>
  <c r="OUD50" i="3" s="1"/>
  <c r="OUE50" i="3" s="1"/>
  <c r="OUF50" i="3" s="1"/>
  <c r="OUG50" i="3" s="1"/>
  <c r="OUH50" i="3" s="1"/>
  <c r="OUI50" i="3" s="1"/>
  <c r="OUJ50" i="3" s="1"/>
  <c r="OUK50" i="3" s="1"/>
  <c r="OUL50" i="3"/>
  <c r="OTM50" i="3"/>
  <c r="OTN50" i="3" s="1"/>
  <c r="OTO50" i="3" s="1"/>
  <c r="OTP50" i="3" s="1"/>
  <c r="OTQ50" i="3" s="1"/>
  <c r="OTR50" i="3" s="1"/>
  <c r="OTS50" i="3" s="1"/>
  <c r="OTT50" i="3" s="1"/>
  <c r="OTU50" i="3" s="1"/>
  <c r="OTV50" i="3"/>
  <c r="OSW50" i="3"/>
  <c r="OSX50" i="3" s="1"/>
  <c r="OSY50" i="3" s="1"/>
  <c r="OSZ50" i="3" s="1"/>
  <c r="OTA50" i="3" s="1"/>
  <c r="OTB50" i="3" s="1"/>
  <c r="OTC50" i="3" s="1"/>
  <c r="OTD50" i="3" s="1"/>
  <c r="OTE50" i="3" s="1"/>
  <c r="OTF50" i="3"/>
  <c r="OSG50" i="3"/>
  <c r="OSH50" i="3" s="1"/>
  <c r="OSI50" i="3" s="1"/>
  <c r="OSJ50" i="3" s="1"/>
  <c r="OSK50" i="3" s="1"/>
  <c r="OSL50" i="3" s="1"/>
  <c r="OSM50" i="3" s="1"/>
  <c r="OSN50" i="3" s="1"/>
  <c r="OSO50" i="3" s="1"/>
  <c r="OSP50" i="3"/>
  <c r="ORQ50" i="3"/>
  <c r="ORR50" i="3" s="1"/>
  <c r="ORS50" i="3" s="1"/>
  <c r="ORT50" i="3" s="1"/>
  <c r="ORU50" i="3" s="1"/>
  <c r="ORV50" i="3" s="1"/>
  <c r="ORW50" i="3" s="1"/>
  <c r="ORX50" i="3" s="1"/>
  <c r="ORY50" i="3" s="1"/>
  <c r="ORZ50" i="3"/>
  <c r="ORA50" i="3"/>
  <c r="ORB50" i="3" s="1"/>
  <c r="ORC50" i="3" s="1"/>
  <c r="ORD50" i="3" s="1"/>
  <c r="ORE50" i="3" s="1"/>
  <c r="ORF50" i="3" s="1"/>
  <c r="ORG50" i="3" s="1"/>
  <c r="ORH50" i="3" s="1"/>
  <c r="ORI50" i="3" s="1"/>
  <c r="ORJ50" i="3"/>
  <c r="OQK50" i="3"/>
  <c r="OQL50" i="3" s="1"/>
  <c r="OQM50" i="3" s="1"/>
  <c r="OQN50" i="3" s="1"/>
  <c r="OQO50" i="3" s="1"/>
  <c r="OQP50" i="3" s="1"/>
  <c r="OQQ50" i="3" s="1"/>
  <c r="OQR50" i="3" s="1"/>
  <c r="OQS50" i="3" s="1"/>
  <c r="OQT50" i="3"/>
  <c r="OPU50" i="3"/>
  <c r="OPV50" i="3" s="1"/>
  <c r="OPW50" i="3" s="1"/>
  <c r="OPX50" i="3" s="1"/>
  <c r="OPY50" i="3" s="1"/>
  <c r="OPZ50" i="3" s="1"/>
  <c r="OQA50" i="3" s="1"/>
  <c r="OQB50" i="3" s="1"/>
  <c r="OQC50" i="3" s="1"/>
  <c r="OQD50" i="3"/>
  <c r="OPE50" i="3"/>
  <c r="OPF50" i="3" s="1"/>
  <c r="OPG50" i="3" s="1"/>
  <c r="OPH50" i="3" s="1"/>
  <c r="OPI50" i="3" s="1"/>
  <c r="OPJ50" i="3" s="1"/>
  <c r="OPK50" i="3" s="1"/>
  <c r="OPL50" i="3" s="1"/>
  <c r="OPM50" i="3" s="1"/>
  <c r="OPN50" i="3"/>
  <c r="OOO50" i="3"/>
  <c r="OOP50" i="3" s="1"/>
  <c r="OOQ50" i="3" s="1"/>
  <c r="OOR50" i="3" s="1"/>
  <c r="OOS50" i="3" s="1"/>
  <c r="OOT50" i="3" s="1"/>
  <c r="OOU50" i="3" s="1"/>
  <c r="OOV50" i="3" s="1"/>
  <c r="OOW50" i="3" s="1"/>
  <c r="OOX50" i="3"/>
  <c r="ONY50" i="3"/>
  <c r="ONZ50" i="3" s="1"/>
  <c r="OOA50" i="3" s="1"/>
  <c r="OOB50" i="3" s="1"/>
  <c r="OOC50" i="3" s="1"/>
  <c r="OOD50" i="3" s="1"/>
  <c r="OOE50" i="3" s="1"/>
  <c r="OOF50" i="3" s="1"/>
  <c r="OOG50" i="3" s="1"/>
  <c r="OOH50" i="3"/>
  <c r="ONI50" i="3"/>
  <c r="ONJ50" i="3" s="1"/>
  <c r="ONK50" i="3" s="1"/>
  <c r="ONL50" i="3" s="1"/>
  <c r="ONM50" i="3" s="1"/>
  <c r="ONN50" i="3" s="1"/>
  <c r="ONO50" i="3" s="1"/>
  <c r="ONP50" i="3" s="1"/>
  <c r="ONQ50" i="3" s="1"/>
  <c r="ONR50" i="3"/>
  <c r="OMS50" i="3"/>
  <c r="OMT50" i="3" s="1"/>
  <c r="OMU50" i="3" s="1"/>
  <c r="OMV50" i="3" s="1"/>
  <c r="OMW50" i="3" s="1"/>
  <c r="OMX50" i="3" s="1"/>
  <c r="OMY50" i="3" s="1"/>
  <c r="OMZ50" i="3" s="1"/>
  <c r="ONA50" i="3" s="1"/>
  <c r="ONB50" i="3"/>
  <c r="OMC50" i="3"/>
  <c r="OMD50" i="3" s="1"/>
  <c r="OME50" i="3" s="1"/>
  <c r="OMF50" i="3" s="1"/>
  <c r="OMG50" i="3" s="1"/>
  <c r="OMH50" i="3" s="1"/>
  <c r="OMI50" i="3" s="1"/>
  <c r="OMJ50" i="3" s="1"/>
  <c r="OMK50" i="3" s="1"/>
  <c r="OML50" i="3"/>
  <c r="OLM50" i="3"/>
  <c r="OLN50" i="3" s="1"/>
  <c r="OLO50" i="3" s="1"/>
  <c r="OLP50" i="3" s="1"/>
  <c r="OLQ50" i="3" s="1"/>
  <c r="OLR50" i="3" s="1"/>
  <c r="OLS50" i="3" s="1"/>
  <c r="OLT50" i="3" s="1"/>
  <c r="OLU50" i="3" s="1"/>
  <c r="OLV50" i="3"/>
  <c r="OKW50" i="3"/>
  <c r="OKX50" i="3" s="1"/>
  <c r="OKY50" i="3" s="1"/>
  <c r="OKZ50" i="3" s="1"/>
  <c r="OLA50" i="3" s="1"/>
  <c r="OLB50" i="3" s="1"/>
  <c r="OLC50" i="3" s="1"/>
  <c r="OLD50" i="3" s="1"/>
  <c r="OLE50" i="3" s="1"/>
  <c r="OLF50" i="3"/>
  <c r="OKG50" i="3"/>
  <c r="OKH50" i="3" s="1"/>
  <c r="OKI50" i="3" s="1"/>
  <c r="OKJ50" i="3" s="1"/>
  <c r="OKK50" i="3" s="1"/>
  <c r="OKL50" i="3" s="1"/>
  <c r="OKM50" i="3" s="1"/>
  <c r="OKN50" i="3" s="1"/>
  <c r="OKO50" i="3" s="1"/>
  <c r="OKP50" i="3"/>
  <c r="OJQ50" i="3"/>
  <c r="OJR50" i="3" s="1"/>
  <c r="OJS50" i="3" s="1"/>
  <c r="OJT50" i="3" s="1"/>
  <c r="OJU50" i="3" s="1"/>
  <c r="OJV50" i="3" s="1"/>
  <c r="OJW50" i="3" s="1"/>
  <c r="OJX50" i="3" s="1"/>
  <c r="OJY50" i="3" s="1"/>
  <c r="OJZ50" i="3"/>
  <c r="OJA50" i="3"/>
  <c r="OJB50" i="3" s="1"/>
  <c r="OJC50" i="3" s="1"/>
  <c r="OJD50" i="3" s="1"/>
  <c r="OJE50" i="3" s="1"/>
  <c r="OJF50" i="3" s="1"/>
  <c r="OJG50" i="3" s="1"/>
  <c r="OJH50" i="3" s="1"/>
  <c r="OJI50" i="3" s="1"/>
  <c r="OJJ50" i="3"/>
  <c r="OIK50" i="3"/>
  <c r="OIL50" i="3" s="1"/>
  <c r="OIM50" i="3" s="1"/>
  <c r="OIN50" i="3" s="1"/>
  <c r="OIO50" i="3" s="1"/>
  <c r="OIP50" i="3" s="1"/>
  <c r="OIQ50" i="3" s="1"/>
  <c r="OIR50" i="3" s="1"/>
  <c r="OIS50" i="3" s="1"/>
  <c r="OIT50" i="3"/>
  <c r="OHU50" i="3"/>
  <c r="OHV50" i="3" s="1"/>
  <c r="OHW50" i="3" s="1"/>
  <c r="OHX50" i="3" s="1"/>
  <c r="OHY50" i="3" s="1"/>
  <c r="OHZ50" i="3" s="1"/>
  <c r="OIA50" i="3" s="1"/>
  <c r="OIB50" i="3" s="1"/>
  <c r="OIC50" i="3" s="1"/>
  <c r="OID50" i="3"/>
  <c r="OHE50" i="3"/>
  <c r="OHF50" i="3" s="1"/>
  <c r="OHG50" i="3" s="1"/>
  <c r="OHH50" i="3" s="1"/>
  <c r="OHI50" i="3" s="1"/>
  <c r="OHJ50" i="3" s="1"/>
  <c r="OHK50" i="3" s="1"/>
  <c r="OHL50" i="3" s="1"/>
  <c r="OHM50" i="3" s="1"/>
  <c r="OHN50" i="3"/>
  <c r="OGO50" i="3"/>
  <c r="OGP50" i="3" s="1"/>
  <c r="OGQ50" i="3" s="1"/>
  <c r="OGR50" i="3" s="1"/>
  <c r="OGS50" i="3" s="1"/>
  <c r="OGT50" i="3" s="1"/>
  <c r="OGU50" i="3" s="1"/>
  <c r="OGV50" i="3" s="1"/>
  <c r="OGW50" i="3" s="1"/>
  <c r="OGX50" i="3"/>
  <c r="OFY50" i="3"/>
  <c r="OFZ50" i="3" s="1"/>
  <c r="OGA50" i="3" s="1"/>
  <c r="OGB50" i="3" s="1"/>
  <c r="OGC50" i="3" s="1"/>
  <c r="OGD50" i="3" s="1"/>
  <c r="OGE50" i="3" s="1"/>
  <c r="OGF50" i="3" s="1"/>
  <c r="OGG50" i="3" s="1"/>
  <c r="OGH50" i="3"/>
  <c r="OFI50" i="3"/>
  <c r="OFJ50" i="3" s="1"/>
  <c r="OFK50" i="3" s="1"/>
  <c r="OFL50" i="3" s="1"/>
  <c r="OFM50" i="3" s="1"/>
  <c r="OFN50" i="3" s="1"/>
  <c r="OFO50" i="3" s="1"/>
  <c r="OFP50" i="3" s="1"/>
  <c r="OFQ50" i="3" s="1"/>
  <c r="OFR50" i="3"/>
  <c r="OES50" i="3"/>
  <c r="OET50" i="3" s="1"/>
  <c r="OEU50" i="3" s="1"/>
  <c r="OEV50" i="3" s="1"/>
  <c r="OEW50" i="3" s="1"/>
  <c r="OEX50" i="3" s="1"/>
  <c r="OEY50" i="3" s="1"/>
  <c r="OEZ50" i="3" s="1"/>
  <c r="OFA50" i="3" s="1"/>
  <c r="OFB50" i="3"/>
  <c r="OEC50" i="3"/>
  <c r="OED50" i="3" s="1"/>
  <c r="OEE50" i="3" s="1"/>
  <c r="OEF50" i="3" s="1"/>
  <c r="OEG50" i="3" s="1"/>
  <c r="OEH50" i="3" s="1"/>
  <c r="OEI50" i="3" s="1"/>
  <c r="OEJ50" i="3" s="1"/>
  <c r="OEK50" i="3" s="1"/>
  <c r="OEL50" i="3"/>
  <c r="ODM50" i="3"/>
  <c r="ODN50" i="3" s="1"/>
  <c r="ODO50" i="3" s="1"/>
  <c r="ODP50" i="3" s="1"/>
  <c r="ODQ50" i="3" s="1"/>
  <c r="ODR50" i="3" s="1"/>
  <c r="ODS50" i="3" s="1"/>
  <c r="ODT50" i="3" s="1"/>
  <c r="ODU50" i="3" s="1"/>
  <c r="ODV50" i="3"/>
  <c r="OCW50" i="3"/>
  <c r="OCX50" i="3" s="1"/>
  <c r="OCY50" i="3" s="1"/>
  <c r="OCZ50" i="3" s="1"/>
  <c r="ODA50" i="3" s="1"/>
  <c r="ODB50" i="3" s="1"/>
  <c r="ODC50" i="3" s="1"/>
  <c r="ODD50" i="3" s="1"/>
  <c r="ODE50" i="3" s="1"/>
  <c r="ODF50" i="3"/>
  <c r="OCG50" i="3"/>
  <c r="OCH50" i="3" s="1"/>
  <c r="OCI50" i="3" s="1"/>
  <c r="OCJ50" i="3" s="1"/>
  <c r="OCK50" i="3" s="1"/>
  <c r="OCL50" i="3" s="1"/>
  <c r="OCM50" i="3" s="1"/>
  <c r="OCN50" i="3" s="1"/>
  <c r="OCO50" i="3" s="1"/>
  <c r="OCP50" i="3"/>
  <c r="OBQ50" i="3"/>
  <c r="OBR50" i="3" s="1"/>
  <c r="OBS50" i="3" s="1"/>
  <c r="OBT50" i="3" s="1"/>
  <c r="OBU50" i="3" s="1"/>
  <c r="OBV50" i="3" s="1"/>
  <c r="OBW50" i="3" s="1"/>
  <c r="OBX50" i="3" s="1"/>
  <c r="OBY50" i="3" s="1"/>
  <c r="OBZ50" i="3"/>
  <c r="OBA50" i="3"/>
  <c r="OBB50" i="3" s="1"/>
  <c r="OBC50" i="3" s="1"/>
  <c r="OBD50" i="3" s="1"/>
  <c r="OBE50" i="3" s="1"/>
  <c r="OBF50" i="3" s="1"/>
  <c r="OBG50" i="3" s="1"/>
  <c r="OBH50" i="3" s="1"/>
  <c r="OBI50" i="3" s="1"/>
  <c r="OBJ50" i="3"/>
  <c r="OAK50" i="3"/>
  <c r="OAL50" i="3" s="1"/>
  <c r="OAM50" i="3" s="1"/>
  <c r="OAN50" i="3" s="1"/>
  <c r="OAO50" i="3" s="1"/>
  <c r="OAP50" i="3" s="1"/>
  <c r="OAQ50" i="3" s="1"/>
  <c r="OAR50" i="3" s="1"/>
  <c r="OAS50" i="3" s="1"/>
  <c r="OAT50" i="3"/>
  <c r="NZU50" i="3"/>
  <c r="NZV50" i="3" s="1"/>
  <c r="NZW50" i="3" s="1"/>
  <c r="NZX50" i="3" s="1"/>
  <c r="NZY50" i="3" s="1"/>
  <c r="NZZ50" i="3" s="1"/>
  <c r="OAA50" i="3" s="1"/>
  <c r="OAB50" i="3" s="1"/>
  <c r="OAC50" i="3" s="1"/>
  <c r="OAD50" i="3"/>
  <c r="NZE50" i="3"/>
  <c r="NZF50" i="3" s="1"/>
  <c r="NZG50" i="3" s="1"/>
  <c r="NZH50" i="3" s="1"/>
  <c r="NZI50" i="3" s="1"/>
  <c r="NZJ50" i="3" s="1"/>
  <c r="NZK50" i="3" s="1"/>
  <c r="NZL50" i="3" s="1"/>
  <c r="NZM50" i="3" s="1"/>
  <c r="NZN50" i="3"/>
  <c r="NYO50" i="3"/>
  <c r="NYP50" i="3" s="1"/>
  <c r="NYQ50" i="3" s="1"/>
  <c r="NYR50" i="3" s="1"/>
  <c r="NYS50" i="3" s="1"/>
  <c r="NYT50" i="3" s="1"/>
  <c r="NYU50" i="3" s="1"/>
  <c r="NYV50" i="3" s="1"/>
  <c r="NYW50" i="3" s="1"/>
  <c r="NYX50" i="3"/>
  <c r="NXY50" i="3"/>
  <c r="NXZ50" i="3" s="1"/>
  <c r="NYA50" i="3" s="1"/>
  <c r="NYB50" i="3" s="1"/>
  <c r="NYC50" i="3" s="1"/>
  <c r="NYD50" i="3" s="1"/>
  <c r="NYE50" i="3" s="1"/>
  <c r="NYF50" i="3" s="1"/>
  <c r="NYG50" i="3" s="1"/>
  <c r="NYH50" i="3"/>
  <c r="NXI50" i="3"/>
  <c r="NXJ50" i="3" s="1"/>
  <c r="NXK50" i="3" s="1"/>
  <c r="NXL50" i="3" s="1"/>
  <c r="NXM50" i="3" s="1"/>
  <c r="NXN50" i="3" s="1"/>
  <c r="NXO50" i="3" s="1"/>
  <c r="NXP50" i="3" s="1"/>
  <c r="NXQ50" i="3" s="1"/>
  <c r="NXR50" i="3"/>
  <c r="NWS50" i="3"/>
  <c r="NWT50" i="3" s="1"/>
  <c r="NWU50" i="3" s="1"/>
  <c r="NWV50" i="3" s="1"/>
  <c r="NWW50" i="3" s="1"/>
  <c r="NWX50" i="3" s="1"/>
  <c r="NWY50" i="3" s="1"/>
  <c r="NWZ50" i="3" s="1"/>
  <c r="NXA50" i="3" s="1"/>
  <c r="NXB50" i="3"/>
  <c r="NWC50" i="3"/>
  <c r="NWD50" i="3" s="1"/>
  <c r="NWE50" i="3" s="1"/>
  <c r="NWF50" i="3" s="1"/>
  <c r="NWG50" i="3" s="1"/>
  <c r="NWH50" i="3" s="1"/>
  <c r="NWI50" i="3" s="1"/>
  <c r="NWJ50" i="3" s="1"/>
  <c r="NWK50" i="3" s="1"/>
  <c r="NWL50" i="3"/>
  <c r="NVM50" i="3"/>
  <c r="NVN50" i="3" s="1"/>
  <c r="NVO50" i="3" s="1"/>
  <c r="NVP50" i="3" s="1"/>
  <c r="NVQ50" i="3" s="1"/>
  <c r="NVR50" i="3" s="1"/>
  <c r="NVS50" i="3" s="1"/>
  <c r="NVT50" i="3" s="1"/>
  <c r="NVU50" i="3" s="1"/>
  <c r="NVV50" i="3"/>
  <c r="NUW50" i="3"/>
  <c r="NUX50" i="3" s="1"/>
  <c r="NUY50" i="3" s="1"/>
  <c r="NUZ50" i="3" s="1"/>
  <c r="NVA50" i="3" s="1"/>
  <c r="NVB50" i="3" s="1"/>
  <c r="NVC50" i="3" s="1"/>
  <c r="NVD50" i="3" s="1"/>
  <c r="NVE50" i="3" s="1"/>
  <c r="NVF50" i="3"/>
  <c r="NUG50" i="3"/>
  <c r="NUH50" i="3" s="1"/>
  <c r="NUI50" i="3" s="1"/>
  <c r="NUJ50" i="3" s="1"/>
  <c r="NUK50" i="3" s="1"/>
  <c r="NUL50" i="3" s="1"/>
  <c r="NUM50" i="3" s="1"/>
  <c r="NUN50" i="3" s="1"/>
  <c r="NUO50" i="3" s="1"/>
  <c r="NUP50" i="3"/>
  <c r="NTQ50" i="3"/>
  <c r="NTR50" i="3" s="1"/>
  <c r="NTS50" i="3" s="1"/>
  <c r="NTT50" i="3" s="1"/>
  <c r="NTU50" i="3" s="1"/>
  <c r="NTV50" i="3" s="1"/>
  <c r="NTW50" i="3" s="1"/>
  <c r="NTX50" i="3" s="1"/>
  <c r="NTY50" i="3" s="1"/>
  <c r="NTZ50" i="3"/>
  <c r="NTA50" i="3"/>
  <c r="NTB50" i="3" s="1"/>
  <c r="NTC50" i="3" s="1"/>
  <c r="NTD50" i="3" s="1"/>
  <c r="NTE50" i="3" s="1"/>
  <c r="NTF50" i="3" s="1"/>
  <c r="NTG50" i="3" s="1"/>
  <c r="NTH50" i="3" s="1"/>
  <c r="NTI50" i="3" s="1"/>
  <c r="NTJ50" i="3"/>
  <c r="NSK50" i="3"/>
  <c r="NSL50" i="3" s="1"/>
  <c r="NSM50" i="3" s="1"/>
  <c r="NSN50" i="3" s="1"/>
  <c r="NSO50" i="3" s="1"/>
  <c r="NSP50" i="3" s="1"/>
  <c r="NSQ50" i="3" s="1"/>
  <c r="NSR50" i="3" s="1"/>
  <c r="NSS50" i="3" s="1"/>
  <c r="NST50" i="3"/>
  <c r="NRU50" i="3"/>
  <c r="NRV50" i="3" s="1"/>
  <c r="NRW50" i="3" s="1"/>
  <c r="NRX50" i="3" s="1"/>
  <c r="NRY50" i="3" s="1"/>
  <c r="NRZ50" i="3" s="1"/>
  <c r="NSA50" i="3" s="1"/>
  <c r="NSB50" i="3" s="1"/>
  <c r="NSC50" i="3" s="1"/>
  <c r="NSD50" i="3"/>
  <c r="NRE50" i="3"/>
  <c r="NRF50" i="3" s="1"/>
  <c r="NRG50" i="3" s="1"/>
  <c r="NRH50" i="3" s="1"/>
  <c r="NRI50" i="3" s="1"/>
  <c r="NRJ50" i="3" s="1"/>
  <c r="NRK50" i="3" s="1"/>
  <c r="NRL50" i="3" s="1"/>
  <c r="NRM50" i="3" s="1"/>
  <c r="NRN50" i="3"/>
  <c r="NQO50" i="3"/>
  <c r="NQP50" i="3" s="1"/>
  <c r="NQQ50" i="3" s="1"/>
  <c r="NQR50" i="3" s="1"/>
  <c r="NQS50" i="3" s="1"/>
  <c r="NQT50" i="3" s="1"/>
  <c r="NQU50" i="3" s="1"/>
  <c r="NQV50" i="3" s="1"/>
  <c r="NQW50" i="3" s="1"/>
  <c r="NQX50" i="3"/>
  <c r="NPY50" i="3"/>
  <c r="NPZ50" i="3" s="1"/>
  <c r="NQA50" i="3" s="1"/>
  <c r="NQB50" i="3" s="1"/>
  <c r="NQC50" i="3" s="1"/>
  <c r="NQD50" i="3" s="1"/>
  <c r="NQE50" i="3" s="1"/>
  <c r="NQF50" i="3" s="1"/>
  <c r="NQG50" i="3" s="1"/>
  <c r="NQH50" i="3"/>
  <c r="NPI50" i="3"/>
  <c r="NPJ50" i="3" s="1"/>
  <c r="NPK50" i="3" s="1"/>
  <c r="NPL50" i="3" s="1"/>
  <c r="NPM50" i="3" s="1"/>
  <c r="NPN50" i="3" s="1"/>
  <c r="NPO50" i="3" s="1"/>
  <c r="NPP50" i="3" s="1"/>
  <c r="NPQ50" i="3" s="1"/>
  <c r="NPR50" i="3"/>
  <c r="NOS50" i="3"/>
  <c r="NOT50" i="3" s="1"/>
  <c r="NOU50" i="3" s="1"/>
  <c r="NOV50" i="3" s="1"/>
  <c r="NOW50" i="3" s="1"/>
  <c r="NOX50" i="3" s="1"/>
  <c r="NOY50" i="3" s="1"/>
  <c r="NOZ50" i="3" s="1"/>
  <c r="NPA50" i="3" s="1"/>
  <c r="NPB50" i="3"/>
  <c r="NOC50" i="3"/>
  <c r="NOD50" i="3" s="1"/>
  <c r="NOE50" i="3" s="1"/>
  <c r="NOF50" i="3" s="1"/>
  <c r="NOG50" i="3" s="1"/>
  <c r="NOH50" i="3" s="1"/>
  <c r="NOI50" i="3" s="1"/>
  <c r="NOJ50" i="3" s="1"/>
  <c r="NOK50" i="3" s="1"/>
  <c r="NOL50" i="3"/>
  <c r="NNM50" i="3"/>
  <c r="NNN50" i="3" s="1"/>
  <c r="NNO50" i="3" s="1"/>
  <c r="NNP50" i="3" s="1"/>
  <c r="NNQ50" i="3" s="1"/>
  <c r="NNR50" i="3" s="1"/>
  <c r="NNS50" i="3" s="1"/>
  <c r="NNT50" i="3" s="1"/>
  <c r="NNU50" i="3" s="1"/>
  <c r="NNV50" i="3"/>
  <c r="NMW50" i="3"/>
  <c r="NMX50" i="3" s="1"/>
  <c r="NMY50" i="3" s="1"/>
  <c r="NMZ50" i="3" s="1"/>
  <c r="NNA50" i="3" s="1"/>
  <c r="NNB50" i="3" s="1"/>
  <c r="NNC50" i="3" s="1"/>
  <c r="NND50" i="3" s="1"/>
  <c r="NNE50" i="3" s="1"/>
  <c r="NNF50" i="3"/>
  <c r="NMG50" i="3"/>
  <c r="NMH50" i="3" s="1"/>
  <c r="NMI50" i="3" s="1"/>
  <c r="NMJ50" i="3" s="1"/>
  <c r="NMK50" i="3" s="1"/>
  <c r="NML50" i="3" s="1"/>
  <c r="NMM50" i="3" s="1"/>
  <c r="NMN50" i="3" s="1"/>
  <c r="NMO50" i="3" s="1"/>
  <c r="NMP50" i="3"/>
  <c r="NLQ50" i="3"/>
  <c r="NLR50" i="3" s="1"/>
  <c r="NLS50" i="3" s="1"/>
  <c r="NLT50" i="3" s="1"/>
  <c r="NLU50" i="3" s="1"/>
  <c r="NLV50" i="3" s="1"/>
  <c r="NLW50" i="3" s="1"/>
  <c r="NLX50" i="3" s="1"/>
  <c r="NLY50" i="3" s="1"/>
  <c r="NLZ50" i="3"/>
  <c r="NLA50" i="3"/>
  <c r="NLB50" i="3" s="1"/>
  <c r="NLC50" i="3" s="1"/>
  <c r="NLD50" i="3" s="1"/>
  <c r="NLE50" i="3" s="1"/>
  <c r="NLF50" i="3" s="1"/>
  <c r="NLG50" i="3" s="1"/>
  <c r="NLH50" i="3" s="1"/>
  <c r="NLI50" i="3" s="1"/>
  <c r="NLJ50" i="3"/>
  <c r="NKK50" i="3"/>
  <c r="NKL50" i="3" s="1"/>
  <c r="NKM50" i="3" s="1"/>
  <c r="NKN50" i="3" s="1"/>
  <c r="NKO50" i="3" s="1"/>
  <c r="NKP50" i="3" s="1"/>
  <c r="NKQ50" i="3" s="1"/>
  <c r="NKR50" i="3" s="1"/>
  <c r="NKS50" i="3" s="1"/>
  <c r="NKT50" i="3"/>
  <c r="NJU50" i="3"/>
  <c r="NJV50" i="3" s="1"/>
  <c r="NJW50" i="3" s="1"/>
  <c r="NJX50" i="3" s="1"/>
  <c r="NJY50" i="3" s="1"/>
  <c r="NJZ50" i="3" s="1"/>
  <c r="NKA50" i="3" s="1"/>
  <c r="NKB50" i="3" s="1"/>
  <c r="NKC50" i="3" s="1"/>
  <c r="NKD50" i="3"/>
  <c r="NJE50" i="3"/>
  <c r="NJF50" i="3" s="1"/>
  <c r="NJG50" i="3" s="1"/>
  <c r="NJH50" i="3" s="1"/>
  <c r="NJI50" i="3" s="1"/>
  <c r="NJJ50" i="3" s="1"/>
  <c r="NJK50" i="3" s="1"/>
  <c r="NJL50" i="3" s="1"/>
  <c r="NJM50" i="3" s="1"/>
  <c r="NJN50" i="3"/>
  <c r="NIO50" i="3"/>
  <c r="NIP50" i="3" s="1"/>
  <c r="NIQ50" i="3" s="1"/>
  <c r="NIR50" i="3" s="1"/>
  <c r="NIS50" i="3" s="1"/>
  <c r="NIT50" i="3" s="1"/>
  <c r="NIU50" i="3" s="1"/>
  <c r="NIV50" i="3" s="1"/>
  <c r="NIW50" i="3" s="1"/>
  <c r="NIX50" i="3"/>
  <c r="NHY50" i="3"/>
  <c r="NHZ50" i="3" s="1"/>
  <c r="NIA50" i="3" s="1"/>
  <c r="NIB50" i="3" s="1"/>
  <c r="NIC50" i="3" s="1"/>
  <c r="NID50" i="3" s="1"/>
  <c r="NIE50" i="3" s="1"/>
  <c r="NIF50" i="3" s="1"/>
  <c r="NIG50" i="3" s="1"/>
  <c r="NIH50" i="3"/>
  <c r="NHI50" i="3"/>
  <c r="NHJ50" i="3" s="1"/>
  <c r="NHK50" i="3" s="1"/>
  <c r="NHL50" i="3" s="1"/>
  <c r="NHM50" i="3" s="1"/>
  <c r="NHN50" i="3" s="1"/>
  <c r="NHO50" i="3" s="1"/>
  <c r="NHP50" i="3" s="1"/>
  <c r="NHQ50" i="3" s="1"/>
  <c r="NHR50" i="3"/>
  <c r="NGS50" i="3"/>
  <c r="NGT50" i="3" s="1"/>
  <c r="NGU50" i="3" s="1"/>
  <c r="NGV50" i="3" s="1"/>
  <c r="NGW50" i="3" s="1"/>
  <c r="NGX50" i="3" s="1"/>
  <c r="NGY50" i="3" s="1"/>
  <c r="NGZ50" i="3" s="1"/>
  <c r="NHA50" i="3" s="1"/>
  <c r="NHB50" i="3"/>
  <c r="NGC50" i="3"/>
  <c r="NGD50" i="3" s="1"/>
  <c r="NGE50" i="3" s="1"/>
  <c r="NGF50" i="3" s="1"/>
  <c r="NGG50" i="3" s="1"/>
  <c r="NGH50" i="3" s="1"/>
  <c r="NGI50" i="3" s="1"/>
  <c r="NGJ50" i="3" s="1"/>
  <c r="NGK50" i="3" s="1"/>
  <c r="NGL50" i="3"/>
  <c r="NFM50" i="3"/>
  <c r="NFN50" i="3" s="1"/>
  <c r="NFO50" i="3" s="1"/>
  <c r="NFP50" i="3" s="1"/>
  <c r="NFQ50" i="3" s="1"/>
  <c r="NFR50" i="3" s="1"/>
  <c r="NFS50" i="3" s="1"/>
  <c r="NFT50" i="3" s="1"/>
  <c r="NFU50" i="3" s="1"/>
  <c r="NFV50" i="3"/>
  <c r="NEW50" i="3"/>
  <c r="NEX50" i="3" s="1"/>
  <c r="NEY50" i="3" s="1"/>
  <c r="NEZ50" i="3" s="1"/>
  <c r="NFA50" i="3" s="1"/>
  <c r="NFB50" i="3" s="1"/>
  <c r="NFC50" i="3" s="1"/>
  <c r="NFD50" i="3" s="1"/>
  <c r="NFE50" i="3" s="1"/>
  <c r="NFF50" i="3"/>
  <c r="NEG50" i="3"/>
  <c r="NEH50" i="3" s="1"/>
  <c r="NEI50" i="3" s="1"/>
  <c r="NEJ50" i="3" s="1"/>
  <c r="NEK50" i="3" s="1"/>
  <c r="NEL50" i="3" s="1"/>
  <c r="NEM50" i="3" s="1"/>
  <c r="NEN50" i="3" s="1"/>
  <c r="NEO50" i="3" s="1"/>
  <c r="NEP50" i="3"/>
  <c r="NDQ50" i="3"/>
  <c r="NDR50" i="3" s="1"/>
  <c r="NDS50" i="3" s="1"/>
  <c r="NDT50" i="3" s="1"/>
  <c r="NDU50" i="3" s="1"/>
  <c r="NDV50" i="3" s="1"/>
  <c r="NDW50" i="3" s="1"/>
  <c r="NDX50" i="3" s="1"/>
  <c r="NDY50" i="3" s="1"/>
  <c r="NDZ50" i="3"/>
  <c r="NDA50" i="3"/>
  <c r="NDB50" i="3" s="1"/>
  <c r="NDC50" i="3" s="1"/>
  <c r="NDD50" i="3" s="1"/>
  <c r="NDE50" i="3" s="1"/>
  <c r="NDF50" i="3" s="1"/>
  <c r="NDG50" i="3" s="1"/>
  <c r="NDH50" i="3" s="1"/>
  <c r="NDI50" i="3" s="1"/>
  <c r="NDJ50" i="3"/>
  <c r="NCK50" i="3"/>
  <c r="NCL50" i="3" s="1"/>
  <c r="NCM50" i="3" s="1"/>
  <c r="NCN50" i="3" s="1"/>
  <c r="NCO50" i="3" s="1"/>
  <c r="NCP50" i="3" s="1"/>
  <c r="NCQ50" i="3" s="1"/>
  <c r="NCR50" i="3" s="1"/>
  <c r="NCS50" i="3" s="1"/>
  <c r="NCT50" i="3"/>
  <c r="NBU50" i="3"/>
  <c r="NBV50" i="3" s="1"/>
  <c r="NBW50" i="3" s="1"/>
  <c r="NBX50" i="3" s="1"/>
  <c r="NBY50" i="3" s="1"/>
  <c r="NBZ50" i="3" s="1"/>
  <c r="NCA50" i="3" s="1"/>
  <c r="NCB50" i="3" s="1"/>
  <c r="NCC50" i="3" s="1"/>
  <c r="NCD50" i="3"/>
  <c r="NBE50" i="3"/>
  <c r="NBF50" i="3" s="1"/>
  <c r="NBG50" i="3" s="1"/>
  <c r="NBH50" i="3" s="1"/>
  <c r="NBI50" i="3" s="1"/>
  <c r="NBJ50" i="3" s="1"/>
  <c r="NBK50" i="3" s="1"/>
  <c r="NBL50" i="3" s="1"/>
  <c r="NBM50" i="3" s="1"/>
  <c r="NBN50" i="3"/>
  <c r="NAO50" i="3"/>
  <c r="NAP50" i="3" s="1"/>
  <c r="NAQ50" i="3" s="1"/>
  <c r="NAR50" i="3" s="1"/>
  <c r="NAS50" i="3" s="1"/>
  <c r="NAT50" i="3" s="1"/>
  <c r="NAU50" i="3" s="1"/>
  <c r="NAV50" i="3" s="1"/>
  <c r="NAW50" i="3" s="1"/>
  <c r="NAX50" i="3"/>
  <c r="MZY50" i="3"/>
  <c r="MZZ50" i="3" s="1"/>
  <c r="NAA50" i="3" s="1"/>
  <c r="NAB50" i="3" s="1"/>
  <c r="NAC50" i="3" s="1"/>
  <c r="NAD50" i="3" s="1"/>
  <c r="NAE50" i="3" s="1"/>
  <c r="NAF50" i="3" s="1"/>
  <c r="NAG50" i="3" s="1"/>
  <c r="NAH50" i="3"/>
  <c r="MZI50" i="3"/>
  <c r="MZJ50" i="3" s="1"/>
  <c r="MZK50" i="3" s="1"/>
  <c r="MZL50" i="3" s="1"/>
  <c r="MZM50" i="3" s="1"/>
  <c r="MZN50" i="3" s="1"/>
  <c r="MZO50" i="3" s="1"/>
  <c r="MZP50" i="3" s="1"/>
  <c r="MZQ50" i="3" s="1"/>
  <c r="MZR50" i="3"/>
  <c r="MYS50" i="3"/>
  <c r="MYT50" i="3" s="1"/>
  <c r="MYU50" i="3" s="1"/>
  <c r="MYV50" i="3" s="1"/>
  <c r="MYW50" i="3" s="1"/>
  <c r="MYX50" i="3" s="1"/>
  <c r="MYY50" i="3" s="1"/>
  <c r="MYZ50" i="3" s="1"/>
  <c r="MZA50" i="3" s="1"/>
  <c r="MZB50" i="3"/>
  <c r="MYC50" i="3"/>
  <c r="MYD50" i="3" s="1"/>
  <c r="MYE50" i="3" s="1"/>
  <c r="MYF50" i="3" s="1"/>
  <c r="MYG50" i="3" s="1"/>
  <c r="MYH50" i="3" s="1"/>
  <c r="MYI50" i="3" s="1"/>
  <c r="MYJ50" i="3" s="1"/>
  <c r="MYK50" i="3" s="1"/>
  <c r="MYL50" i="3"/>
  <c r="MXM50" i="3"/>
  <c r="MXN50" i="3" s="1"/>
  <c r="MXO50" i="3" s="1"/>
  <c r="MXP50" i="3" s="1"/>
  <c r="MXQ50" i="3" s="1"/>
  <c r="MXR50" i="3" s="1"/>
  <c r="MXS50" i="3" s="1"/>
  <c r="MXT50" i="3" s="1"/>
  <c r="MXU50" i="3" s="1"/>
  <c r="MXV50" i="3"/>
  <c r="MWW50" i="3"/>
  <c r="MWX50" i="3" s="1"/>
  <c r="MWY50" i="3" s="1"/>
  <c r="MWZ50" i="3" s="1"/>
  <c r="MXA50" i="3" s="1"/>
  <c r="MXB50" i="3" s="1"/>
  <c r="MXC50" i="3" s="1"/>
  <c r="MXD50" i="3" s="1"/>
  <c r="MXE50" i="3" s="1"/>
  <c r="MXF50" i="3"/>
  <c r="MWG50" i="3"/>
  <c r="MWH50" i="3" s="1"/>
  <c r="MWI50" i="3" s="1"/>
  <c r="MWJ50" i="3" s="1"/>
  <c r="MWK50" i="3" s="1"/>
  <c r="MWL50" i="3" s="1"/>
  <c r="MWM50" i="3" s="1"/>
  <c r="MWN50" i="3" s="1"/>
  <c r="MWO50" i="3" s="1"/>
  <c r="MWP50" i="3"/>
  <c r="MVQ50" i="3"/>
  <c r="MVR50" i="3" s="1"/>
  <c r="MVS50" i="3" s="1"/>
  <c r="MVT50" i="3" s="1"/>
  <c r="MVU50" i="3" s="1"/>
  <c r="MVV50" i="3" s="1"/>
  <c r="MVW50" i="3" s="1"/>
  <c r="MVX50" i="3" s="1"/>
  <c r="MVY50" i="3" s="1"/>
  <c r="MVZ50" i="3"/>
  <c r="MVA50" i="3"/>
  <c r="MVB50" i="3" s="1"/>
  <c r="MVC50" i="3" s="1"/>
  <c r="MVD50" i="3" s="1"/>
  <c r="MVE50" i="3" s="1"/>
  <c r="MVF50" i="3" s="1"/>
  <c r="MVG50" i="3" s="1"/>
  <c r="MVH50" i="3" s="1"/>
  <c r="MVI50" i="3" s="1"/>
  <c r="MVJ50" i="3"/>
  <c r="MUK50" i="3"/>
  <c r="MUL50" i="3" s="1"/>
  <c r="MUM50" i="3" s="1"/>
  <c r="MUN50" i="3" s="1"/>
  <c r="MUO50" i="3" s="1"/>
  <c r="MUP50" i="3" s="1"/>
  <c r="MUQ50" i="3" s="1"/>
  <c r="MUR50" i="3" s="1"/>
  <c r="MUS50" i="3" s="1"/>
  <c r="MUT50" i="3"/>
  <c r="MTU50" i="3"/>
  <c r="MTV50" i="3" s="1"/>
  <c r="MTW50" i="3" s="1"/>
  <c r="MTX50" i="3" s="1"/>
  <c r="MTY50" i="3" s="1"/>
  <c r="MTZ50" i="3" s="1"/>
  <c r="MUA50" i="3" s="1"/>
  <c r="MUB50" i="3" s="1"/>
  <c r="MUC50" i="3" s="1"/>
  <c r="MUD50" i="3"/>
  <c r="MTE50" i="3"/>
  <c r="MTF50" i="3" s="1"/>
  <c r="MTG50" i="3" s="1"/>
  <c r="MTH50" i="3" s="1"/>
  <c r="MTI50" i="3" s="1"/>
  <c r="MTJ50" i="3" s="1"/>
  <c r="MTK50" i="3" s="1"/>
  <c r="MTL50" i="3" s="1"/>
  <c r="MTM50" i="3" s="1"/>
  <c r="MTN50" i="3"/>
  <c r="MSO50" i="3"/>
  <c r="MSP50" i="3" s="1"/>
  <c r="MSQ50" i="3" s="1"/>
  <c r="MSR50" i="3" s="1"/>
  <c r="MSS50" i="3" s="1"/>
  <c r="MST50" i="3" s="1"/>
  <c r="MSU50" i="3" s="1"/>
  <c r="MSV50" i="3" s="1"/>
  <c r="MSW50" i="3" s="1"/>
  <c r="MSX50" i="3"/>
  <c r="MRY50" i="3"/>
  <c r="MRZ50" i="3" s="1"/>
  <c r="MSA50" i="3" s="1"/>
  <c r="MSB50" i="3" s="1"/>
  <c r="MSC50" i="3" s="1"/>
  <c r="MSD50" i="3" s="1"/>
  <c r="MSE50" i="3" s="1"/>
  <c r="MSF50" i="3" s="1"/>
  <c r="MSG50" i="3" s="1"/>
  <c r="MSH50" i="3"/>
  <c r="MRI50" i="3"/>
  <c r="MRJ50" i="3" s="1"/>
  <c r="MRK50" i="3" s="1"/>
  <c r="MRL50" i="3" s="1"/>
  <c r="MRM50" i="3" s="1"/>
  <c r="MRN50" i="3" s="1"/>
  <c r="MRO50" i="3" s="1"/>
  <c r="MRP50" i="3" s="1"/>
  <c r="MRQ50" i="3" s="1"/>
  <c r="MRR50" i="3"/>
  <c r="MQS50" i="3"/>
  <c r="MQT50" i="3" s="1"/>
  <c r="MQU50" i="3" s="1"/>
  <c r="MQV50" i="3" s="1"/>
  <c r="MQW50" i="3" s="1"/>
  <c r="MQX50" i="3" s="1"/>
  <c r="MQY50" i="3" s="1"/>
  <c r="MQZ50" i="3" s="1"/>
  <c r="MRA50" i="3" s="1"/>
  <c r="MRB50" i="3"/>
  <c r="MQC50" i="3"/>
  <c r="MQD50" i="3" s="1"/>
  <c r="MQE50" i="3" s="1"/>
  <c r="MQF50" i="3" s="1"/>
  <c r="MQG50" i="3" s="1"/>
  <c r="MQH50" i="3" s="1"/>
  <c r="MQI50" i="3" s="1"/>
  <c r="MQJ50" i="3" s="1"/>
  <c r="MQK50" i="3" s="1"/>
  <c r="MQL50" i="3"/>
  <c r="MPM50" i="3"/>
  <c r="MPN50" i="3" s="1"/>
  <c r="MPO50" i="3" s="1"/>
  <c r="MPP50" i="3" s="1"/>
  <c r="MPQ50" i="3" s="1"/>
  <c r="MPR50" i="3" s="1"/>
  <c r="MPS50" i="3" s="1"/>
  <c r="MPT50" i="3" s="1"/>
  <c r="MPU50" i="3" s="1"/>
  <c r="MPV50" i="3"/>
  <c r="MOW50" i="3"/>
  <c r="MOX50" i="3" s="1"/>
  <c r="MOY50" i="3" s="1"/>
  <c r="MOZ50" i="3" s="1"/>
  <c r="MPA50" i="3" s="1"/>
  <c r="MPB50" i="3" s="1"/>
  <c r="MPC50" i="3" s="1"/>
  <c r="MPD50" i="3" s="1"/>
  <c r="MPE50" i="3" s="1"/>
  <c r="MPF50" i="3"/>
  <c r="MOG50" i="3"/>
  <c r="MOH50" i="3" s="1"/>
  <c r="MOI50" i="3" s="1"/>
  <c r="MOJ50" i="3" s="1"/>
  <c r="MOK50" i="3" s="1"/>
  <c r="MOL50" i="3" s="1"/>
  <c r="MOM50" i="3" s="1"/>
  <c r="MON50" i="3" s="1"/>
  <c r="MOO50" i="3" s="1"/>
  <c r="MOP50" i="3"/>
  <c r="MNQ50" i="3"/>
  <c r="MNR50" i="3" s="1"/>
  <c r="MNS50" i="3" s="1"/>
  <c r="MNT50" i="3" s="1"/>
  <c r="MNU50" i="3" s="1"/>
  <c r="MNV50" i="3" s="1"/>
  <c r="MNW50" i="3" s="1"/>
  <c r="MNX50" i="3" s="1"/>
  <c r="MNY50" i="3" s="1"/>
  <c r="MNZ50" i="3"/>
  <c r="MNA50" i="3"/>
  <c r="MNB50" i="3" s="1"/>
  <c r="MNC50" i="3" s="1"/>
  <c r="MND50" i="3" s="1"/>
  <c r="MNE50" i="3" s="1"/>
  <c r="MNF50" i="3" s="1"/>
  <c r="MNG50" i="3" s="1"/>
  <c r="MNH50" i="3" s="1"/>
  <c r="MNI50" i="3" s="1"/>
  <c r="MNJ50" i="3"/>
  <c r="MMK50" i="3"/>
  <c r="MML50" i="3" s="1"/>
  <c r="MMM50" i="3" s="1"/>
  <c r="MMN50" i="3" s="1"/>
  <c r="MMO50" i="3" s="1"/>
  <c r="MMP50" i="3" s="1"/>
  <c r="MMQ50" i="3" s="1"/>
  <c r="MMR50" i="3" s="1"/>
  <c r="MMS50" i="3" s="1"/>
  <c r="MMT50" i="3"/>
  <c r="MLU50" i="3"/>
  <c r="MLV50" i="3" s="1"/>
  <c r="MLW50" i="3" s="1"/>
  <c r="MLX50" i="3" s="1"/>
  <c r="MLY50" i="3" s="1"/>
  <c r="MLZ50" i="3" s="1"/>
  <c r="MMA50" i="3" s="1"/>
  <c r="MMB50" i="3" s="1"/>
  <c r="MMC50" i="3" s="1"/>
  <c r="MMD50" i="3"/>
  <c r="MLE50" i="3"/>
  <c r="MLF50" i="3" s="1"/>
  <c r="MLG50" i="3" s="1"/>
  <c r="MLH50" i="3" s="1"/>
  <c r="MLI50" i="3" s="1"/>
  <c r="MLJ50" i="3" s="1"/>
  <c r="MLK50" i="3" s="1"/>
  <c r="MLL50" i="3" s="1"/>
  <c r="MLM50" i="3" s="1"/>
  <c r="MLN50" i="3"/>
  <c r="MKO50" i="3"/>
  <c r="MKP50" i="3" s="1"/>
  <c r="MKQ50" i="3" s="1"/>
  <c r="MKR50" i="3" s="1"/>
  <c r="MKS50" i="3" s="1"/>
  <c r="MKT50" i="3" s="1"/>
  <c r="MKU50" i="3" s="1"/>
  <c r="MKV50" i="3" s="1"/>
  <c r="MKW50" i="3" s="1"/>
  <c r="MKX50" i="3"/>
  <c r="MJY50" i="3"/>
  <c r="MJZ50" i="3" s="1"/>
  <c r="MKA50" i="3" s="1"/>
  <c r="MKB50" i="3" s="1"/>
  <c r="MKC50" i="3" s="1"/>
  <c r="MKD50" i="3" s="1"/>
  <c r="MKE50" i="3" s="1"/>
  <c r="MKF50" i="3" s="1"/>
  <c r="MKG50" i="3" s="1"/>
  <c r="MKH50" i="3"/>
  <c r="MJI50" i="3"/>
  <c r="MJJ50" i="3" s="1"/>
  <c r="MJK50" i="3" s="1"/>
  <c r="MJL50" i="3" s="1"/>
  <c r="MJM50" i="3" s="1"/>
  <c r="MJN50" i="3" s="1"/>
  <c r="MJO50" i="3" s="1"/>
  <c r="MJP50" i="3" s="1"/>
  <c r="MJQ50" i="3" s="1"/>
  <c r="MJR50" i="3"/>
  <c r="MIS50" i="3"/>
  <c r="MIT50" i="3" s="1"/>
  <c r="MIU50" i="3" s="1"/>
  <c r="MIV50" i="3" s="1"/>
  <c r="MIW50" i="3" s="1"/>
  <c r="MIX50" i="3" s="1"/>
  <c r="MIY50" i="3" s="1"/>
  <c r="MIZ50" i="3" s="1"/>
  <c r="MJA50" i="3" s="1"/>
  <c r="MJB50" i="3"/>
  <c r="MIC50" i="3"/>
  <c r="MID50" i="3" s="1"/>
  <c r="MIE50" i="3" s="1"/>
  <c r="MIF50" i="3" s="1"/>
  <c r="MIG50" i="3" s="1"/>
  <c r="MIH50" i="3" s="1"/>
  <c r="MII50" i="3" s="1"/>
  <c r="MIJ50" i="3" s="1"/>
  <c r="MIK50" i="3" s="1"/>
  <c r="MIL50" i="3"/>
  <c r="MHM50" i="3"/>
  <c r="MHN50" i="3" s="1"/>
  <c r="MHO50" i="3" s="1"/>
  <c r="MHP50" i="3" s="1"/>
  <c r="MHQ50" i="3" s="1"/>
  <c r="MHR50" i="3" s="1"/>
  <c r="MHS50" i="3" s="1"/>
  <c r="MHT50" i="3" s="1"/>
  <c r="MHU50" i="3" s="1"/>
  <c r="MHV50" i="3"/>
  <c r="MGW50" i="3"/>
  <c r="MGX50" i="3" s="1"/>
  <c r="MGY50" i="3" s="1"/>
  <c r="MGZ50" i="3" s="1"/>
  <c r="MHA50" i="3" s="1"/>
  <c r="MHB50" i="3" s="1"/>
  <c r="MHC50" i="3" s="1"/>
  <c r="MHD50" i="3" s="1"/>
  <c r="MHE50" i="3" s="1"/>
  <c r="MHF50" i="3"/>
  <c r="MGG50" i="3"/>
  <c r="MGH50" i="3" s="1"/>
  <c r="MGI50" i="3" s="1"/>
  <c r="MGJ50" i="3" s="1"/>
  <c r="MGK50" i="3" s="1"/>
  <c r="MGL50" i="3" s="1"/>
  <c r="MGM50" i="3" s="1"/>
  <c r="MGN50" i="3" s="1"/>
  <c r="MGO50" i="3" s="1"/>
  <c r="MGP50" i="3"/>
  <c r="MFQ50" i="3"/>
  <c r="MFR50" i="3" s="1"/>
  <c r="MFS50" i="3" s="1"/>
  <c r="MFT50" i="3" s="1"/>
  <c r="MFU50" i="3" s="1"/>
  <c r="MFV50" i="3" s="1"/>
  <c r="MFW50" i="3" s="1"/>
  <c r="MFX50" i="3" s="1"/>
  <c r="MFY50" i="3" s="1"/>
  <c r="MFZ50" i="3"/>
  <c r="MFA50" i="3"/>
  <c r="MFB50" i="3" s="1"/>
  <c r="MFC50" i="3" s="1"/>
  <c r="MFD50" i="3" s="1"/>
  <c r="MFE50" i="3" s="1"/>
  <c r="MFF50" i="3" s="1"/>
  <c r="MFG50" i="3" s="1"/>
  <c r="MFH50" i="3" s="1"/>
  <c r="MFI50" i="3" s="1"/>
  <c r="MFJ50" i="3"/>
  <c r="MEK50" i="3"/>
  <c r="MEL50" i="3" s="1"/>
  <c r="MEM50" i="3" s="1"/>
  <c r="MEN50" i="3" s="1"/>
  <c r="MEO50" i="3" s="1"/>
  <c r="MEP50" i="3" s="1"/>
  <c r="MEQ50" i="3" s="1"/>
  <c r="MER50" i="3" s="1"/>
  <c r="MES50" i="3" s="1"/>
  <c r="MET50" i="3"/>
  <c r="MDU50" i="3"/>
  <c r="MDV50" i="3" s="1"/>
  <c r="MDW50" i="3" s="1"/>
  <c r="MDX50" i="3" s="1"/>
  <c r="MDY50" i="3" s="1"/>
  <c r="MDZ50" i="3" s="1"/>
  <c r="MEA50" i="3" s="1"/>
  <c r="MEB50" i="3" s="1"/>
  <c r="MEC50" i="3" s="1"/>
  <c r="MED50" i="3"/>
  <c r="MDE50" i="3"/>
  <c r="MDF50" i="3" s="1"/>
  <c r="MDG50" i="3" s="1"/>
  <c r="MDH50" i="3" s="1"/>
  <c r="MDI50" i="3" s="1"/>
  <c r="MDJ50" i="3" s="1"/>
  <c r="MDK50" i="3" s="1"/>
  <c r="MDL50" i="3" s="1"/>
  <c r="MDM50" i="3" s="1"/>
  <c r="MDN50" i="3"/>
  <c r="MCO50" i="3"/>
  <c r="MCP50" i="3" s="1"/>
  <c r="MCQ50" i="3" s="1"/>
  <c r="MCR50" i="3" s="1"/>
  <c r="MCS50" i="3" s="1"/>
  <c r="MCT50" i="3" s="1"/>
  <c r="MCU50" i="3" s="1"/>
  <c r="MCV50" i="3" s="1"/>
  <c r="MCW50" i="3" s="1"/>
  <c r="MCX50" i="3"/>
  <c r="MBY50" i="3"/>
  <c r="MBZ50" i="3" s="1"/>
  <c r="MCA50" i="3" s="1"/>
  <c r="MCB50" i="3" s="1"/>
  <c r="MCC50" i="3" s="1"/>
  <c r="MCD50" i="3" s="1"/>
  <c r="MCE50" i="3" s="1"/>
  <c r="MCF50" i="3" s="1"/>
  <c r="MCG50" i="3" s="1"/>
  <c r="MCH50" i="3"/>
  <c r="MBI50" i="3"/>
  <c r="MBJ50" i="3" s="1"/>
  <c r="MBK50" i="3" s="1"/>
  <c r="MBL50" i="3" s="1"/>
  <c r="MBM50" i="3" s="1"/>
  <c r="MBN50" i="3" s="1"/>
  <c r="MBO50" i="3" s="1"/>
  <c r="MBP50" i="3" s="1"/>
  <c r="MBQ50" i="3" s="1"/>
  <c r="MBR50" i="3"/>
  <c r="MAS50" i="3"/>
  <c r="MAT50" i="3" s="1"/>
  <c r="MAU50" i="3" s="1"/>
  <c r="MAV50" i="3" s="1"/>
  <c r="MAW50" i="3" s="1"/>
  <c r="MAX50" i="3" s="1"/>
  <c r="MAY50" i="3" s="1"/>
  <c r="MAZ50" i="3" s="1"/>
  <c r="MBA50" i="3" s="1"/>
  <c r="MBB50" i="3"/>
  <c r="MAC50" i="3"/>
  <c r="MAD50" i="3" s="1"/>
  <c r="MAE50" i="3" s="1"/>
  <c r="MAF50" i="3" s="1"/>
  <c r="MAG50" i="3" s="1"/>
  <c r="MAH50" i="3" s="1"/>
  <c r="MAI50" i="3" s="1"/>
  <c r="MAJ50" i="3" s="1"/>
  <c r="MAK50" i="3" s="1"/>
  <c r="MAL50" i="3"/>
  <c r="LZM50" i="3"/>
  <c r="LZN50" i="3" s="1"/>
  <c r="LZO50" i="3" s="1"/>
  <c r="LZP50" i="3" s="1"/>
  <c r="LZQ50" i="3" s="1"/>
  <c r="LZR50" i="3" s="1"/>
  <c r="LZS50" i="3" s="1"/>
  <c r="LZT50" i="3" s="1"/>
  <c r="LZU50" i="3" s="1"/>
  <c r="LZV50" i="3"/>
  <c r="LYW50" i="3"/>
  <c r="LYX50" i="3" s="1"/>
  <c r="LYY50" i="3" s="1"/>
  <c r="LYZ50" i="3" s="1"/>
  <c r="LZA50" i="3" s="1"/>
  <c r="LZB50" i="3" s="1"/>
  <c r="LZC50" i="3" s="1"/>
  <c r="LZD50" i="3" s="1"/>
  <c r="LZE50" i="3" s="1"/>
  <c r="LZF50" i="3"/>
  <c r="LYG50" i="3"/>
  <c r="LYH50" i="3" s="1"/>
  <c r="LYI50" i="3" s="1"/>
  <c r="LYJ50" i="3" s="1"/>
  <c r="LYK50" i="3" s="1"/>
  <c r="LYL50" i="3" s="1"/>
  <c r="LYM50" i="3" s="1"/>
  <c r="LYN50" i="3" s="1"/>
  <c r="LYO50" i="3" s="1"/>
  <c r="LYP50" i="3"/>
  <c r="LXQ50" i="3"/>
  <c r="LXR50" i="3" s="1"/>
  <c r="LXS50" i="3" s="1"/>
  <c r="LXT50" i="3" s="1"/>
  <c r="LXU50" i="3" s="1"/>
  <c r="LXV50" i="3" s="1"/>
  <c r="LXW50" i="3" s="1"/>
  <c r="LXX50" i="3" s="1"/>
  <c r="LXY50" i="3" s="1"/>
  <c r="LXZ50" i="3"/>
  <c r="LXA50" i="3"/>
  <c r="LXB50" i="3" s="1"/>
  <c r="LXC50" i="3" s="1"/>
  <c r="LXD50" i="3" s="1"/>
  <c r="LXE50" i="3" s="1"/>
  <c r="LXF50" i="3" s="1"/>
  <c r="LXG50" i="3" s="1"/>
  <c r="LXH50" i="3" s="1"/>
  <c r="LXI50" i="3" s="1"/>
  <c r="LXJ50" i="3"/>
  <c r="LWK50" i="3"/>
  <c r="LWL50" i="3" s="1"/>
  <c r="LWM50" i="3" s="1"/>
  <c r="LWN50" i="3" s="1"/>
  <c r="LWO50" i="3" s="1"/>
  <c r="LWP50" i="3" s="1"/>
  <c r="LWQ50" i="3" s="1"/>
  <c r="LWR50" i="3" s="1"/>
  <c r="LWS50" i="3" s="1"/>
  <c r="LWT50" i="3"/>
  <c r="LVU50" i="3"/>
  <c r="LVV50" i="3" s="1"/>
  <c r="LVW50" i="3" s="1"/>
  <c r="LVX50" i="3" s="1"/>
  <c r="LVY50" i="3" s="1"/>
  <c r="LVZ50" i="3" s="1"/>
  <c r="LWA50" i="3" s="1"/>
  <c r="LWB50" i="3" s="1"/>
  <c r="LWC50" i="3" s="1"/>
  <c r="LWD50" i="3"/>
  <c r="LVE50" i="3"/>
  <c r="LVF50" i="3" s="1"/>
  <c r="LVG50" i="3" s="1"/>
  <c r="LVH50" i="3" s="1"/>
  <c r="LVI50" i="3" s="1"/>
  <c r="LVJ50" i="3" s="1"/>
  <c r="LVK50" i="3" s="1"/>
  <c r="LVL50" i="3" s="1"/>
  <c r="LVM50" i="3" s="1"/>
  <c r="LVN50" i="3"/>
  <c r="LUO50" i="3"/>
  <c r="LUP50" i="3" s="1"/>
  <c r="LUQ50" i="3" s="1"/>
  <c r="LUR50" i="3" s="1"/>
  <c r="LUS50" i="3" s="1"/>
  <c r="LUT50" i="3" s="1"/>
  <c r="LUU50" i="3" s="1"/>
  <c r="LUV50" i="3" s="1"/>
  <c r="LUW50" i="3" s="1"/>
  <c r="LUX50" i="3"/>
  <c r="LTY50" i="3"/>
  <c r="LTZ50" i="3" s="1"/>
  <c r="LUA50" i="3" s="1"/>
  <c r="LUB50" i="3" s="1"/>
  <c r="LUC50" i="3" s="1"/>
  <c r="LUD50" i="3" s="1"/>
  <c r="LUE50" i="3" s="1"/>
  <c r="LUF50" i="3" s="1"/>
  <c r="LUG50" i="3" s="1"/>
  <c r="LUH50" i="3"/>
  <c r="LTI50" i="3"/>
  <c r="LTJ50" i="3" s="1"/>
  <c r="LTK50" i="3" s="1"/>
  <c r="LTL50" i="3" s="1"/>
  <c r="LTM50" i="3" s="1"/>
  <c r="LTN50" i="3" s="1"/>
  <c r="LTO50" i="3" s="1"/>
  <c r="LTP50" i="3" s="1"/>
  <c r="LTQ50" i="3" s="1"/>
  <c r="LTR50" i="3"/>
  <c r="LSS50" i="3"/>
  <c r="LST50" i="3" s="1"/>
  <c r="LSU50" i="3" s="1"/>
  <c r="LSV50" i="3" s="1"/>
  <c r="LSW50" i="3" s="1"/>
  <c r="LSX50" i="3" s="1"/>
  <c r="LSY50" i="3" s="1"/>
  <c r="LSZ50" i="3" s="1"/>
  <c r="LTA50" i="3" s="1"/>
  <c r="LTB50" i="3"/>
  <c r="LSC50" i="3"/>
  <c r="LSD50" i="3" s="1"/>
  <c r="LSE50" i="3" s="1"/>
  <c r="LSF50" i="3" s="1"/>
  <c r="LSG50" i="3" s="1"/>
  <c r="LSH50" i="3" s="1"/>
  <c r="LSI50" i="3" s="1"/>
  <c r="LSJ50" i="3" s="1"/>
  <c r="LSK50" i="3" s="1"/>
  <c r="LSL50" i="3"/>
  <c r="LRM50" i="3"/>
  <c r="LRN50" i="3" s="1"/>
  <c r="LRO50" i="3" s="1"/>
  <c r="LRP50" i="3" s="1"/>
  <c r="LRQ50" i="3" s="1"/>
  <c r="LRR50" i="3" s="1"/>
  <c r="LRS50" i="3" s="1"/>
  <c r="LRT50" i="3" s="1"/>
  <c r="LRU50" i="3" s="1"/>
  <c r="LRV50" i="3"/>
  <c r="LQW50" i="3"/>
  <c r="LQX50" i="3" s="1"/>
  <c r="LQY50" i="3" s="1"/>
  <c r="LQZ50" i="3" s="1"/>
  <c r="LRA50" i="3" s="1"/>
  <c r="LRB50" i="3" s="1"/>
  <c r="LRC50" i="3" s="1"/>
  <c r="LRD50" i="3" s="1"/>
  <c r="LRE50" i="3" s="1"/>
  <c r="LRF50" i="3"/>
  <c r="LQG50" i="3"/>
  <c r="LQH50" i="3" s="1"/>
  <c r="LQI50" i="3" s="1"/>
  <c r="LQJ50" i="3" s="1"/>
  <c r="LQK50" i="3" s="1"/>
  <c r="LQL50" i="3" s="1"/>
  <c r="LQM50" i="3" s="1"/>
  <c r="LQN50" i="3" s="1"/>
  <c r="LQO50" i="3" s="1"/>
  <c r="LQP50" i="3"/>
  <c r="LPQ50" i="3"/>
  <c r="LPR50" i="3" s="1"/>
  <c r="LPS50" i="3" s="1"/>
  <c r="LPT50" i="3" s="1"/>
  <c r="LPU50" i="3" s="1"/>
  <c r="LPV50" i="3" s="1"/>
  <c r="LPW50" i="3" s="1"/>
  <c r="LPX50" i="3" s="1"/>
  <c r="LPY50" i="3" s="1"/>
  <c r="LPZ50" i="3"/>
  <c r="LPA50" i="3"/>
  <c r="LPB50" i="3" s="1"/>
  <c r="LPC50" i="3" s="1"/>
  <c r="LPD50" i="3" s="1"/>
  <c r="LPE50" i="3" s="1"/>
  <c r="LPF50" i="3" s="1"/>
  <c r="LPG50" i="3" s="1"/>
  <c r="LPH50" i="3" s="1"/>
  <c r="LPI50" i="3" s="1"/>
  <c r="LPJ50" i="3"/>
  <c r="LOK50" i="3"/>
  <c r="LOL50" i="3" s="1"/>
  <c r="LOM50" i="3" s="1"/>
  <c r="LON50" i="3" s="1"/>
  <c r="LOO50" i="3" s="1"/>
  <c r="LOP50" i="3" s="1"/>
  <c r="LOQ50" i="3" s="1"/>
  <c r="LOR50" i="3" s="1"/>
  <c r="LOS50" i="3" s="1"/>
  <c r="LOT50" i="3"/>
  <c r="LNU50" i="3"/>
  <c r="LNV50" i="3" s="1"/>
  <c r="LNW50" i="3" s="1"/>
  <c r="LNX50" i="3" s="1"/>
  <c r="LNY50" i="3" s="1"/>
  <c r="LNZ50" i="3" s="1"/>
  <c r="LOA50" i="3" s="1"/>
  <c r="LOB50" i="3" s="1"/>
  <c r="LOC50" i="3" s="1"/>
  <c r="LOD50" i="3"/>
  <c r="LNE50" i="3"/>
  <c r="LNF50" i="3" s="1"/>
  <c r="LNG50" i="3" s="1"/>
  <c r="LNH50" i="3" s="1"/>
  <c r="LNI50" i="3" s="1"/>
  <c r="LNJ50" i="3" s="1"/>
  <c r="LNK50" i="3" s="1"/>
  <c r="LNL50" i="3" s="1"/>
  <c r="LNM50" i="3" s="1"/>
  <c r="LNN50" i="3"/>
  <c r="LMO50" i="3"/>
  <c r="LMP50" i="3" s="1"/>
  <c r="LMQ50" i="3" s="1"/>
  <c r="LMR50" i="3" s="1"/>
  <c r="LMS50" i="3" s="1"/>
  <c r="LMT50" i="3" s="1"/>
  <c r="LMU50" i="3" s="1"/>
  <c r="LMV50" i="3" s="1"/>
  <c r="LMW50" i="3" s="1"/>
  <c r="LMX50" i="3"/>
  <c r="LLY50" i="3"/>
  <c r="LLZ50" i="3" s="1"/>
  <c r="LMA50" i="3" s="1"/>
  <c r="LMB50" i="3" s="1"/>
  <c r="LMC50" i="3" s="1"/>
  <c r="LMD50" i="3" s="1"/>
  <c r="LME50" i="3" s="1"/>
  <c r="LMF50" i="3" s="1"/>
  <c r="LMG50" i="3" s="1"/>
  <c r="LMH50" i="3"/>
  <c r="LLI50" i="3"/>
  <c r="LLJ50" i="3" s="1"/>
  <c r="LLK50" i="3" s="1"/>
  <c r="LLL50" i="3" s="1"/>
  <c r="LLM50" i="3" s="1"/>
  <c r="LLN50" i="3" s="1"/>
  <c r="LLO50" i="3" s="1"/>
  <c r="LLP50" i="3" s="1"/>
  <c r="LLQ50" i="3" s="1"/>
  <c r="LLR50" i="3"/>
  <c r="LKS50" i="3"/>
  <c r="LKT50" i="3" s="1"/>
  <c r="LKU50" i="3" s="1"/>
  <c r="LKV50" i="3" s="1"/>
  <c r="LKW50" i="3" s="1"/>
  <c r="LKX50" i="3" s="1"/>
  <c r="LKY50" i="3" s="1"/>
  <c r="LKZ50" i="3" s="1"/>
  <c r="LLA50" i="3" s="1"/>
  <c r="LLB50" i="3"/>
  <c r="LKC50" i="3"/>
  <c r="LKD50" i="3" s="1"/>
  <c r="LKE50" i="3" s="1"/>
  <c r="LKF50" i="3" s="1"/>
  <c r="LKG50" i="3" s="1"/>
  <c r="LKH50" i="3" s="1"/>
  <c r="LKI50" i="3" s="1"/>
  <c r="LKJ50" i="3" s="1"/>
  <c r="LKK50" i="3" s="1"/>
  <c r="LKL50" i="3"/>
  <c r="LJM50" i="3"/>
  <c r="LJN50" i="3" s="1"/>
  <c r="LJO50" i="3" s="1"/>
  <c r="LJP50" i="3" s="1"/>
  <c r="LJQ50" i="3" s="1"/>
  <c r="LJR50" i="3" s="1"/>
  <c r="LJS50" i="3" s="1"/>
  <c r="LJT50" i="3" s="1"/>
  <c r="LJU50" i="3" s="1"/>
  <c r="LJV50" i="3"/>
  <c r="LIW50" i="3"/>
  <c r="LIX50" i="3" s="1"/>
  <c r="LIY50" i="3" s="1"/>
  <c r="LIZ50" i="3" s="1"/>
  <c r="LJA50" i="3" s="1"/>
  <c r="LJB50" i="3" s="1"/>
  <c r="LJC50" i="3" s="1"/>
  <c r="LJD50" i="3" s="1"/>
  <c r="LJE50" i="3" s="1"/>
  <c r="LJF50" i="3"/>
  <c r="LIG50" i="3"/>
  <c r="LIH50" i="3" s="1"/>
  <c r="LII50" i="3" s="1"/>
  <c r="LIJ50" i="3" s="1"/>
  <c r="LIK50" i="3" s="1"/>
  <c r="LIL50" i="3" s="1"/>
  <c r="LIM50" i="3" s="1"/>
  <c r="LIN50" i="3" s="1"/>
  <c r="LIO50" i="3" s="1"/>
  <c r="LIP50" i="3"/>
  <c r="LHQ50" i="3"/>
  <c r="LHR50" i="3" s="1"/>
  <c r="LHS50" i="3" s="1"/>
  <c r="LHT50" i="3" s="1"/>
  <c r="LHU50" i="3" s="1"/>
  <c r="LHV50" i="3" s="1"/>
  <c r="LHW50" i="3" s="1"/>
  <c r="LHX50" i="3" s="1"/>
  <c r="LHY50" i="3" s="1"/>
  <c r="LHZ50" i="3"/>
  <c r="LHA50" i="3"/>
  <c r="LHB50" i="3" s="1"/>
  <c r="LHC50" i="3" s="1"/>
  <c r="LHD50" i="3" s="1"/>
  <c r="LHE50" i="3" s="1"/>
  <c r="LHF50" i="3" s="1"/>
  <c r="LHG50" i="3" s="1"/>
  <c r="LHH50" i="3" s="1"/>
  <c r="LHI50" i="3" s="1"/>
  <c r="LHJ50" i="3"/>
  <c r="LGK50" i="3"/>
  <c r="LGL50" i="3" s="1"/>
  <c r="LGM50" i="3" s="1"/>
  <c r="LGN50" i="3" s="1"/>
  <c r="LGO50" i="3" s="1"/>
  <c r="LGP50" i="3" s="1"/>
  <c r="LGQ50" i="3" s="1"/>
  <c r="LGR50" i="3" s="1"/>
  <c r="LGS50" i="3" s="1"/>
  <c r="LGT50" i="3"/>
  <c r="LFU50" i="3"/>
  <c r="LFV50" i="3" s="1"/>
  <c r="LFW50" i="3" s="1"/>
  <c r="LFX50" i="3" s="1"/>
  <c r="LFY50" i="3" s="1"/>
  <c r="LFZ50" i="3" s="1"/>
  <c r="LGA50" i="3" s="1"/>
  <c r="LGB50" i="3" s="1"/>
  <c r="LGC50" i="3" s="1"/>
  <c r="LGD50" i="3"/>
  <c r="LFE50" i="3"/>
  <c r="LFF50" i="3" s="1"/>
  <c r="LFG50" i="3" s="1"/>
  <c r="LFH50" i="3" s="1"/>
  <c r="LFI50" i="3" s="1"/>
  <c r="LFJ50" i="3" s="1"/>
  <c r="LFK50" i="3" s="1"/>
  <c r="LFL50" i="3" s="1"/>
  <c r="LFM50" i="3" s="1"/>
  <c r="LFN50" i="3"/>
  <c r="LEO50" i="3"/>
  <c r="LEP50" i="3" s="1"/>
  <c r="LEQ50" i="3" s="1"/>
  <c r="LER50" i="3" s="1"/>
  <c r="LES50" i="3" s="1"/>
  <c r="LET50" i="3" s="1"/>
  <c r="LEU50" i="3" s="1"/>
  <c r="LEV50" i="3" s="1"/>
  <c r="LEW50" i="3" s="1"/>
  <c r="LEX50" i="3"/>
  <c r="LDY50" i="3"/>
  <c r="LDZ50" i="3" s="1"/>
  <c r="LEA50" i="3" s="1"/>
  <c r="LEB50" i="3" s="1"/>
  <c r="LEC50" i="3" s="1"/>
  <c r="LED50" i="3" s="1"/>
  <c r="LEE50" i="3" s="1"/>
  <c r="LEF50" i="3" s="1"/>
  <c r="LEG50" i="3" s="1"/>
  <c r="LEH50" i="3"/>
  <c r="LDI50" i="3"/>
  <c r="LDJ50" i="3" s="1"/>
  <c r="LDK50" i="3" s="1"/>
  <c r="LDL50" i="3" s="1"/>
  <c r="LDM50" i="3" s="1"/>
  <c r="LDN50" i="3" s="1"/>
  <c r="LDO50" i="3" s="1"/>
  <c r="LDP50" i="3" s="1"/>
  <c r="LDQ50" i="3" s="1"/>
  <c r="LDR50" i="3"/>
  <c r="LCS50" i="3"/>
  <c r="LCT50" i="3" s="1"/>
  <c r="LCU50" i="3" s="1"/>
  <c r="LCV50" i="3" s="1"/>
  <c r="LCW50" i="3" s="1"/>
  <c r="LCX50" i="3" s="1"/>
  <c r="LCY50" i="3" s="1"/>
  <c r="LCZ50" i="3" s="1"/>
  <c r="LDA50" i="3" s="1"/>
  <c r="LDB50" i="3"/>
  <c r="LCC50" i="3"/>
  <c r="LCD50" i="3" s="1"/>
  <c r="LCE50" i="3" s="1"/>
  <c r="LCF50" i="3" s="1"/>
  <c r="LCG50" i="3" s="1"/>
  <c r="LCH50" i="3" s="1"/>
  <c r="LCI50" i="3" s="1"/>
  <c r="LCJ50" i="3" s="1"/>
  <c r="LCK50" i="3" s="1"/>
  <c r="LCL50" i="3"/>
  <c r="LBM50" i="3"/>
  <c r="LBN50" i="3" s="1"/>
  <c r="LBO50" i="3" s="1"/>
  <c r="LBP50" i="3" s="1"/>
  <c r="LBQ50" i="3" s="1"/>
  <c r="LBR50" i="3" s="1"/>
  <c r="LBS50" i="3" s="1"/>
  <c r="LBT50" i="3" s="1"/>
  <c r="LBU50" i="3" s="1"/>
  <c r="LBV50" i="3"/>
  <c r="LAW50" i="3"/>
  <c r="LAX50" i="3" s="1"/>
  <c r="LAY50" i="3" s="1"/>
  <c r="LAZ50" i="3" s="1"/>
  <c r="LBA50" i="3" s="1"/>
  <c r="LBB50" i="3" s="1"/>
  <c r="LBC50" i="3" s="1"/>
  <c r="LBD50" i="3" s="1"/>
  <c r="LBE50" i="3" s="1"/>
  <c r="LBF50" i="3"/>
  <c r="LAG50" i="3"/>
  <c r="LAH50" i="3" s="1"/>
  <c r="LAI50" i="3" s="1"/>
  <c r="LAJ50" i="3" s="1"/>
  <c r="LAK50" i="3" s="1"/>
  <c r="LAL50" i="3" s="1"/>
  <c r="LAM50" i="3" s="1"/>
  <c r="LAN50" i="3" s="1"/>
  <c r="LAO50" i="3" s="1"/>
  <c r="LAP50" i="3"/>
  <c r="KZQ50" i="3"/>
  <c r="KZR50" i="3" s="1"/>
  <c r="KZS50" i="3" s="1"/>
  <c r="KZT50" i="3" s="1"/>
  <c r="KZU50" i="3" s="1"/>
  <c r="KZV50" i="3" s="1"/>
  <c r="KZW50" i="3" s="1"/>
  <c r="KZX50" i="3" s="1"/>
  <c r="KZY50" i="3" s="1"/>
  <c r="KZZ50" i="3"/>
  <c r="KZA50" i="3"/>
  <c r="KZB50" i="3" s="1"/>
  <c r="KZC50" i="3" s="1"/>
  <c r="KZD50" i="3" s="1"/>
  <c r="KZE50" i="3" s="1"/>
  <c r="KZF50" i="3" s="1"/>
  <c r="KZG50" i="3" s="1"/>
  <c r="KZH50" i="3" s="1"/>
  <c r="KZI50" i="3" s="1"/>
  <c r="KZJ50" i="3"/>
  <c r="KYK50" i="3"/>
  <c r="KYL50" i="3" s="1"/>
  <c r="KYM50" i="3" s="1"/>
  <c r="KYN50" i="3" s="1"/>
  <c r="KYO50" i="3" s="1"/>
  <c r="KYP50" i="3" s="1"/>
  <c r="KYQ50" i="3" s="1"/>
  <c r="KYR50" i="3" s="1"/>
  <c r="KYS50" i="3" s="1"/>
  <c r="KYT50" i="3"/>
  <c r="KXU50" i="3"/>
  <c r="KXV50" i="3" s="1"/>
  <c r="KXW50" i="3" s="1"/>
  <c r="KXX50" i="3" s="1"/>
  <c r="KXY50" i="3" s="1"/>
  <c r="KXZ50" i="3" s="1"/>
  <c r="KYA50" i="3" s="1"/>
  <c r="KYB50" i="3" s="1"/>
  <c r="KYC50" i="3" s="1"/>
  <c r="KYD50" i="3"/>
  <c r="KXE50" i="3"/>
  <c r="KXF50" i="3" s="1"/>
  <c r="KXG50" i="3" s="1"/>
  <c r="KXH50" i="3" s="1"/>
  <c r="KXI50" i="3" s="1"/>
  <c r="KXJ50" i="3" s="1"/>
  <c r="KXK50" i="3" s="1"/>
  <c r="KXL50" i="3" s="1"/>
  <c r="KXM50" i="3" s="1"/>
  <c r="KXN50" i="3"/>
  <c r="KWO50" i="3"/>
  <c r="KWP50" i="3" s="1"/>
  <c r="KWQ50" i="3" s="1"/>
  <c r="KWR50" i="3" s="1"/>
  <c r="KWS50" i="3" s="1"/>
  <c r="KWT50" i="3" s="1"/>
  <c r="KWU50" i="3" s="1"/>
  <c r="KWV50" i="3" s="1"/>
  <c r="KWW50" i="3" s="1"/>
  <c r="KWX50" i="3"/>
  <c r="KVY50" i="3"/>
  <c r="KVZ50" i="3" s="1"/>
  <c r="KWA50" i="3" s="1"/>
  <c r="KWB50" i="3" s="1"/>
  <c r="KWC50" i="3" s="1"/>
  <c r="KWD50" i="3" s="1"/>
  <c r="KWE50" i="3" s="1"/>
  <c r="KWF50" i="3" s="1"/>
  <c r="KWG50" i="3" s="1"/>
  <c r="KWH50" i="3"/>
  <c r="KVI50" i="3"/>
  <c r="KVJ50" i="3" s="1"/>
  <c r="KVK50" i="3" s="1"/>
  <c r="KVL50" i="3" s="1"/>
  <c r="KVM50" i="3" s="1"/>
  <c r="KVN50" i="3" s="1"/>
  <c r="KVO50" i="3" s="1"/>
  <c r="KVP50" i="3" s="1"/>
  <c r="KVQ50" i="3" s="1"/>
  <c r="KVR50" i="3"/>
  <c r="KUS50" i="3"/>
  <c r="KUT50" i="3" s="1"/>
  <c r="KUU50" i="3" s="1"/>
  <c r="KUV50" i="3" s="1"/>
  <c r="KUW50" i="3" s="1"/>
  <c r="KUX50" i="3" s="1"/>
  <c r="KUY50" i="3" s="1"/>
  <c r="KUZ50" i="3" s="1"/>
  <c r="KVA50" i="3" s="1"/>
  <c r="KVB50" i="3"/>
  <c r="KUC50" i="3"/>
  <c r="KUD50" i="3" s="1"/>
  <c r="KUE50" i="3" s="1"/>
  <c r="KUF50" i="3" s="1"/>
  <c r="KUG50" i="3" s="1"/>
  <c r="KUH50" i="3" s="1"/>
  <c r="KUI50" i="3" s="1"/>
  <c r="KUJ50" i="3" s="1"/>
  <c r="KUK50" i="3" s="1"/>
  <c r="KUL50" i="3"/>
  <c r="KTM50" i="3"/>
  <c r="KTN50" i="3" s="1"/>
  <c r="KTO50" i="3" s="1"/>
  <c r="KTP50" i="3" s="1"/>
  <c r="KTQ50" i="3" s="1"/>
  <c r="KTR50" i="3" s="1"/>
  <c r="KTS50" i="3" s="1"/>
  <c r="KTT50" i="3" s="1"/>
  <c r="KTU50" i="3" s="1"/>
  <c r="KTV50" i="3"/>
  <c r="KSW50" i="3"/>
  <c r="KSX50" i="3" s="1"/>
  <c r="KSY50" i="3" s="1"/>
  <c r="KSZ50" i="3" s="1"/>
  <c r="KTA50" i="3" s="1"/>
  <c r="KTB50" i="3" s="1"/>
  <c r="KTC50" i="3" s="1"/>
  <c r="KTD50" i="3" s="1"/>
  <c r="KTE50" i="3" s="1"/>
  <c r="KTF50" i="3"/>
  <c r="KSG50" i="3"/>
  <c r="KSH50" i="3" s="1"/>
  <c r="KSI50" i="3" s="1"/>
  <c r="KSJ50" i="3" s="1"/>
  <c r="KSK50" i="3" s="1"/>
  <c r="KSL50" i="3" s="1"/>
  <c r="KSM50" i="3" s="1"/>
  <c r="KSN50" i="3" s="1"/>
  <c r="KSO50" i="3" s="1"/>
  <c r="KSP50" i="3"/>
  <c r="KRQ50" i="3"/>
  <c r="KRR50" i="3" s="1"/>
  <c r="KRS50" i="3" s="1"/>
  <c r="KRT50" i="3" s="1"/>
  <c r="KRU50" i="3" s="1"/>
  <c r="KRV50" i="3" s="1"/>
  <c r="KRW50" i="3" s="1"/>
  <c r="KRX50" i="3" s="1"/>
  <c r="KRY50" i="3" s="1"/>
  <c r="KRZ50" i="3"/>
  <c r="KRA50" i="3"/>
  <c r="KRB50" i="3" s="1"/>
  <c r="KRC50" i="3" s="1"/>
  <c r="KRD50" i="3" s="1"/>
  <c r="KRE50" i="3" s="1"/>
  <c r="KRF50" i="3" s="1"/>
  <c r="KRG50" i="3" s="1"/>
  <c r="KRH50" i="3" s="1"/>
  <c r="KRI50" i="3" s="1"/>
  <c r="KRJ50" i="3"/>
  <c r="KQK50" i="3"/>
  <c r="KQL50" i="3" s="1"/>
  <c r="KQM50" i="3" s="1"/>
  <c r="KQN50" i="3" s="1"/>
  <c r="KQO50" i="3" s="1"/>
  <c r="KQP50" i="3" s="1"/>
  <c r="KQQ50" i="3" s="1"/>
  <c r="KQR50" i="3" s="1"/>
  <c r="KQS50" i="3" s="1"/>
  <c r="KQT50" i="3"/>
  <c r="KPU50" i="3"/>
  <c r="KPV50" i="3" s="1"/>
  <c r="KPW50" i="3" s="1"/>
  <c r="KPX50" i="3" s="1"/>
  <c r="KPY50" i="3" s="1"/>
  <c r="KPZ50" i="3" s="1"/>
  <c r="KQA50" i="3" s="1"/>
  <c r="KQB50" i="3" s="1"/>
  <c r="KQC50" i="3" s="1"/>
  <c r="KQD50" i="3"/>
  <c r="KPE50" i="3"/>
  <c r="KPF50" i="3" s="1"/>
  <c r="KPG50" i="3" s="1"/>
  <c r="KPH50" i="3" s="1"/>
  <c r="KPI50" i="3" s="1"/>
  <c r="KPJ50" i="3" s="1"/>
  <c r="KPK50" i="3" s="1"/>
  <c r="KPL50" i="3" s="1"/>
  <c r="KPM50" i="3" s="1"/>
  <c r="KPN50" i="3"/>
  <c r="KOO50" i="3"/>
  <c r="KOP50" i="3" s="1"/>
  <c r="KOQ50" i="3" s="1"/>
  <c r="KOR50" i="3" s="1"/>
  <c r="KOS50" i="3" s="1"/>
  <c r="KOT50" i="3" s="1"/>
  <c r="KOU50" i="3" s="1"/>
  <c r="KOV50" i="3" s="1"/>
  <c r="KOW50" i="3" s="1"/>
  <c r="KOX50" i="3"/>
  <c r="KNY50" i="3"/>
  <c r="KNZ50" i="3" s="1"/>
  <c r="KOA50" i="3" s="1"/>
  <c r="KOB50" i="3" s="1"/>
  <c r="KOC50" i="3" s="1"/>
  <c r="KOD50" i="3" s="1"/>
  <c r="KOE50" i="3" s="1"/>
  <c r="KOF50" i="3" s="1"/>
  <c r="KOG50" i="3" s="1"/>
  <c r="KOH50" i="3"/>
  <c r="KNI50" i="3"/>
  <c r="KNJ50" i="3" s="1"/>
  <c r="KNK50" i="3" s="1"/>
  <c r="KNL50" i="3" s="1"/>
  <c r="KNM50" i="3" s="1"/>
  <c r="KNN50" i="3" s="1"/>
  <c r="KNO50" i="3" s="1"/>
  <c r="KNP50" i="3" s="1"/>
  <c r="KNQ50" i="3" s="1"/>
  <c r="KNR50" i="3"/>
  <c r="KMS50" i="3"/>
  <c r="KMT50" i="3" s="1"/>
  <c r="KMU50" i="3" s="1"/>
  <c r="KMV50" i="3" s="1"/>
  <c r="KMW50" i="3" s="1"/>
  <c r="KMX50" i="3" s="1"/>
  <c r="KMY50" i="3" s="1"/>
  <c r="KMZ50" i="3" s="1"/>
  <c r="KNA50" i="3" s="1"/>
  <c r="KNB50" i="3"/>
  <c r="KMC50" i="3"/>
  <c r="KMD50" i="3" s="1"/>
  <c r="KME50" i="3" s="1"/>
  <c r="KMF50" i="3" s="1"/>
  <c r="KMG50" i="3" s="1"/>
  <c r="KMH50" i="3" s="1"/>
  <c r="KMI50" i="3" s="1"/>
  <c r="KMJ50" i="3" s="1"/>
  <c r="KMK50" i="3" s="1"/>
  <c r="KML50" i="3"/>
  <c r="KLM50" i="3"/>
  <c r="KLN50" i="3" s="1"/>
  <c r="KLO50" i="3" s="1"/>
  <c r="KLP50" i="3" s="1"/>
  <c r="KLQ50" i="3" s="1"/>
  <c r="KLR50" i="3" s="1"/>
  <c r="KLS50" i="3" s="1"/>
  <c r="KLT50" i="3" s="1"/>
  <c r="KLU50" i="3" s="1"/>
  <c r="KLV50" i="3"/>
  <c r="KKW50" i="3"/>
  <c r="KKX50" i="3" s="1"/>
  <c r="KKY50" i="3" s="1"/>
  <c r="KKZ50" i="3" s="1"/>
  <c r="KLA50" i="3" s="1"/>
  <c r="KLB50" i="3" s="1"/>
  <c r="KLC50" i="3" s="1"/>
  <c r="KLD50" i="3" s="1"/>
  <c r="KLE50" i="3" s="1"/>
  <c r="KLF50" i="3"/>
  <c r="KKG50" i="3"/>
  <c r="KKH50" i="3" s="1"/>
  <c r="KKI50" i="3" s="1"/>
  <c r="KKJ50" i="3" s="1"/>
  <c r="KKK50" i="3" s="1"/>
  <c r="KKL50" i="3" s="1"/>
  <c r="KKM50" i="3" s="1"/>
  <c r="KKN50" i="3" s="1"/>
  <c r="KKO50" i="3" s="1"/>
  <c r="KKP50" i="3"/>
  <c r="KJQ50" i="3"/>
  <c r="KJR50" i="3" s="1"/>
  <c r="KJS50" i="3" s="1"/>
  <c r="KJT50" i="3" s="1"/>
  <c r="KJU50" i="3" s="1"/>
  <c r="KJV50" i="3" s="1"/>
  <c r="KJW50" i="3" s="1"/>
  <c r="KJX50" i="3" s="1"/>
  <c r="KJY50" i="3" s="1"/>
  <c r="KJZ50" i="3"/>
  <c r="KJA50" i="3"/>
  <c r="KJB50" i="3" s="1"/>
  <c r="KJC50" i="3" s="1"/>
  <c r="KJD50" i="3" s="1"/>
  <c r="KJE50" i="3" s="1"/>
  <c r="KJF50" i="3" s="1"/>
  <c r="KJG50" i="3" s="1"/>
  <c r="KJH50" i="3" s="1"/>
  <c r="KJI50" i="3" s="1"/>
  <c r="KJJ50" i="3"/>
  <c r="KIK50" i="3"/>
  <c r="KIL50" i="3" s="1"/>
  <c r="KIM50" i="3" s="1"/>
  <c r="KIN50" i="3" s="1"/>
  <c r="KIO50" i="3" s="1"/>
  <c r="KIP50" i="3" s="1"/>
  <c r="KIQ50" i="3" s="1"/>
  <c r="KIR50" i="3" s="1"/>
  <c r="KIS50" i="3" s="1"/>
  <c r="KIT50" i="3"/>
  <c r="KHU50" i="3"/>
  <c r="KHV50" i="3" s="1"/>
  <c r="KHW50" i="3" s="1"/>
  <c r="KHX50" i="3" s="1"/>
  <c r="KHY50" i="3" s="1"/>
  <c r="KHZ50" i="3" s="1"/>
  <c r="KIA50" i="3" s="1"/>
  <c r="KIB50" i="3" s="1"/>
  <c r="KIC50" i="3" s="1"/>
  <c r="KID50" i="3"/>
  <c r="KHE50" i="3"/>
  <c r="KHF50" i="3" s="1"/>
  <c r="KHG50" i="3" s="1"/>
  <c r="KHH50" i="3" s="1"/>
  <c r="KHI50" i="3" s="1"/>
  <c r="KHJ50" i="3" s="1"/>
  <c r="KHK50" i="3" s="1"/>
  <c r="KHL50" i="3" s="1"/>
  <c r="KHM50" i="3" s="1"/>
  <c r="KHN50" i="3"/>
  <c r="KGO50" i="3"/>
  <c r="KGP50" i="3" s="1"/>
  <c r="KGQ50" i="3" s="1"/>
  <c r="KGR50" i="3" s="1"/>
  <c r="KGS50" i="3" s="1"/>
  <c r="KGT50" i="3" s="1"/>
  <c r="KGU50" i="3" s="1"/>
  <c r="KGV50" i="3" s="1"/>
  <c r="KGW50" i="3" s="1"/>
  <c r="KGX50" i="3"/>
  <c r="KFY50" i="3"/>
  <c r="KFZ50" i="3" s="1"/>
  <c r="KGA50" i="3" s="1"/>
  <c r="KGB50" i="3" s="1"/>
  <c r="KGC50" i="3" s="1"/>
  <c r="KGD50" i="3" s="1"/>
  <c r="KGE50" i="3" s="1"/>
  <c r="KGF50" i="3" s="1"/>
  <c r="KGG50" i="3" s="1"/>
  <c r="KGH50" i="3"/>
  <c r="KFI50" i="3"/>
  <c r="KFJ50" i="3" s="1"/>
  <c r="KFK50" i="3" s="1"/>
  <c r="KFL50" i="3" s="1"/>
  <c r="KFM50" i="3" s="1"/>
  <c r="KFN50" i="3" s="1"/>
  <c r="KFO50" i="3" s="1"/>
  <c r="KFP50" i="3" s="1"/>
  <c r="KFQ50" i="3" s="1"/>
  <c r="KFR50" i="3"/>
  <c r="KES50" i="3"/>
  <c r="KET50" i="3" s="1"/>
  <c r="KEU50" i="3" s="1"/>
  <c r="KEV50" i="3" s="1"/>
  <c r="KEW50" i="3" s="1"/>
  <c r="KEX50" i="3" s="1"/>
  <c r="KEY50" i="3" s="1"/>
  <c r="KEZ50" i="3" s="1"/>
  <c r="KFA50" i="3" s="1"/>
  <c r="KFB50" i="3"/>
  <c r="KEC50" i="3"/>
  <c r="KED50" i="3" s="1"/>
  <c r="KEE50" i="3" s="1"/>
  <c r="KEF50" i="3" s="1"/>
  <c r="KEG50" i="3" s="1"/>
  <c r="KEH50" i="3" s="1"/>
  <c r="KEI50" i="3" s="1"/>
  <c r="KEJ50" i="3" s="1"/>
  <c r="KEK50" i="3" s="1"/>
  <c r="KEL50" i="3"/>
  <c r="KDM50" i="3"/>
  <c r="KDN50" i="3" s="1"/>
  <c r="KDO50" i="3" s="1"/>
  <c r="KDP50" i="3" s="1"/>
  <c r="KDQ50" i="3" s="1"/>
  <c r="KDR50" i="3" s="1"/>
  <c r="KDS50" i="3" s="1"/>
  <c r="KDT50" i="3" s="1"/>
  <c r="KDU50" i="3" s="1"/>
  <c r="KDV50" i="3"/>
  <c r="KCW50" i="3"/>
  <c r="KCX50" i="3" s="1"/>
  <c r="KCY50" i="3" s="1"/>
  <c r="KCZ50" i="3" s="1"/>
  <c r="KDA50" i="3" s="1"/>
  <c r="KDB50" i="3" s="1"/>
  <c r="KDC50" i="3" s="1"/>
  <c r="KDD50" i="3" s="1"/>
  <c r="KDE50" i="3" s="1"/>
  <c r="KDF50" i="3"/>
  <c r="KCG50" i="3"/>
  <c r="KCH50" i="3" s="1"/>
  <c r="KCI50" i="3" s="1"/>
  <c r="KCJ50" i="3" s="1"/>
  <c r="KCK50" i="3" s="1"/>
  <c r="KCL50" i="3" s="1"/>
  <c r="KCM50" i="3" s="1"/>
  <c r="KCN50" i="3" s="1"/>
  <c r="KCO50" i="3" s="1"/>
  <c r="KCP50" i="3"/>
  <c r="KBQ50" i="3"/>
  <c r="KBR50" i="3" s="1"/>
  <c r="KBS50" i="3" s="1"/>
  <c r="KBT50" i="3" s="1"/>
  <c r="KBU50" i="3" s="1"/>
  <c r="KBV50" i="3" s="1"/>
  <c r="KBW50" i="3" s="1"/>
  <c r="KBX50" i="3" s="1"/>
  <c r="KBY50" i="3" s="1"/>
  <c r="KBZ50" i="3"/>
  <c r="KBA50" i="3"/>
  <c r="KBB50" i="3" s="1"/>
  <c r="KBC50" i="3" s="1"/>
  <c r="KBD50" i="3" s="1"/>
  <c r="KBE50" i="3" s="1"/>
  <c r="KBF50" i="3" s="1"/>
  <c r="KBG50" i="3" s="1"/>
  <c r="KBH50" i="3" s="1"/>
  <c r="KBI50" i="3" s="1"/>
  <c r="KBJ50" i="3"/>
  <c r="KAK50" i="3"/>
  <c r="KAL50" i="3" s="1"/>
  <c r="KAM50" i="3" s="1"/>
  <c r="KAN50" i="3" s="1"/>
  <c r="KAO50" i="3" s="1"/>
  <c r="KAP50" i="3" s="1"/>
  <c r="KAQ50" i="3" s="1"/>
  <c r="KAR50" i="3" s="1"/>
  <c r="KAS50" i="3" s="1"/>
  <c r="KAT50" i="3"/>
  <c r="JZU50" i="3"/>
  <c r="JZV50" i="3" s="1"/>
  <c r="JZW50" i="3" s="1"/>
  <c r="JZX50" i="3" s="1"/>
  <c r="JZY50" i="3" s="1"/>
  <c r="JZZ50" i="3" s="1"/>
  <c r="KAA50" i="3" s="1"/>
  <c r="KAB50" i="3" s="1"/>
  <c r="KAC50" i="3" s="1"/>
  <c r="KAD50" i="3"/>
  <c r="JZE50" i="3"/>
  <c r="JZF50" i="3" s="1"/>
  <c r="JZG50" i="3" s="1"/>
  <c r="JZH50" i="3" s="1"/>
  <c r="JZI50" i="3" s="1"/>
  <c r="JZJ50" i="3" s="1"/>
  <c r="JZK50" i="3" s="1"/>
  <c r="JZL50" i="3" s="1"/>
  <c r="JZM50" i="3" s="1"/>
  <c r="JZN50" i="3"/>
  <c r="JYO50" i="3"/>
  <c r="JYP50" i="3" s="1"/>
  <c r="JYQ50" i="3" s="1"/>
  <c r="JYR50" i="3" s="1"/>
  <c r="JYS50" i="3" s="1"/>
  <c r="JYT50" i="3" s="1"/>
  <c r="JYU50" i="3" s="1"/>
  <c r="JYV50" i="3" s="1"/>
  <c r="JYW50" i="3" s="1"/>
  <c r="JYX50" i="3"/>
  <c r="JXY50" i="3"/>
  <c r="JXZ50" i="3" s="1"/>
  <c r="JYA50" i="3" s="1"/>
  <c r="JYB50" i="3" s="1"/>
  <c r="JYC50" i="3" s="1"/>
  <c r="JYD50" i="3" s="1"/>
  <c r="JYE50" i="3" s="1"/>
  <c r="JYF50" i="3" s="1"/>
  <c r="JYG50" i="3" s="1"/>
  <c r="JYH50" i="3"/>
  <c r="JXI50" i="3"/>
  <c r="JXJ50" i="3" s="1"/>
  <c r="JXK50" i="3" s="1"/>
  <c r="JXL50" i="3" s="1"/>
  <c r="JXM50" i="3" s="1"/>
  <c r="JXN50" i="3" s="1"/>
  <c r="JXO50" i="3" s="1"/>
  <c r="JXP50" i="3" s="1"/>
  <c r="JXQ50" i="3" s="1"/>
  <c r="JXR50" i="3"/>
  <c r="JWS50" i="3"/>
  <c r="JWT50" i="3" s="1"/>
  <c r="JWU50" i="3" s="1"/>
  <c r="JWV50" i="3" s="1"/>
  <c r="JWW50" i="3" s="1"/>
  <c r="JWX50" i="3" s="1"/>
  <c r="JWY50" i="3" s="1"/>
  <c r="JWZ50" i="3" s="1"/>
  <c r="JXA50" i="3" s="1"/>
  <c r="JXB50" i="3"/>
  <c r="JWC50" i="3"/>
  <c r="JWD50" i="3" s="1"/>
  <c r="JWE50" i="3" s="1"/>
  <c r="JWF50" i="3" s="1"/>
  <c r="JWG50" i="3" s="1"/>
  <c r="JWH50" i="3" s="1"/>
  <c r="JWI50" i="3" s="1"/>
  <c r="JWJ50" i="3" s="1"/>
  <c r="JWK50" i="3" s="1"/>
  <c r="JWL50" i="3"/>
  <c r="JVM50" i="3"/>
  <c r="JVN50" i="3" s="1"/>
  <c r="JVO50" i="3" s="1"/>
  <c r="JVP50" i="3" s="1"/>
  <c r="JVQ50" i="3" s="1"/>
  <c r="JVR50" i="3" s="1"/>
  <c r="JVS50" i="3" s="1"/>
  <c r="JVT50" i="3" s="1"/>
  <c r="JVU50" i="3" s="1"/>
  <c r="JVV50" i="3"/>
  <c r="JUW50" i="3"/>
  <c r="JUX50" i="3" s="1"/>
  <c r="JUY50" i="3" s="1"/>
  <c r="JUZ50" i="3" s="1"/>
  <c r="JVA50" i="3" s="1"/>
  <c r="JVB50" i="3" s="1"/>
  <c r="JVC50" i="3" s="1"/>
  <c r="JVD50" i="3" s="1"/>
  <c r="JVE50" i="3" s="1"/>
  <c r="JVF50" i="3"/>
  <c r="JUG50" i="3"/>
  <c r="JUH50" i="3" s="1"/>
  <c r="JUI50" i="3" s="1"/>
  <c r="JUJ50" i="3" s="1"/>
  <c r="JUK50" i="3" s="1"/>
  <c r="JUL50" i="3" s="1"/>
  <c r="JUM50" i="3" s="1"/>
  <c r="JUN50" i="3" s="1"/>
  <c r="JUO50" i="3" s="1"/>
  <c r="JUP50" i="3"/>
  <c r="JTQ50" i="3"/>
  <c r="JTR50" i="3" s="1"/>
  <c r="JTS50" i="3" s="1"/>
  <c r="JTT50" i="3" s="1"/>
  <c r="JTU50" i="3" s="1"/>
  <c r="JTV50" i="3" s="1"/>
  <c r="JTW50" i="3" s="1"/>
  <c r="JTX50" i="3" s="1"/>
  <c r="JTY50" i="3" s="1"/>
  <c r="JTZ50" i="3"/>
  <c r="JTA50" i="3"/>
  <c r="JTB50" i="3" s="1"/>
  <c r="JTC50" i="3" s="1"/>
  <c r="JTD50" i="3" s="1"/>
  <c r="JTE50" i="3" s="1"/>
  <c r="JTF50" i="3" s="1"/>
  <c r="JTG50" i="3" s="1"/>
  <c r="JTH50" i="3" s="1"/>
  <c r="JTI50" i="3" s="1"/>
  <c r="JTJ50" i="3"/>
  <c r="JSK50" i="3"/>
  <c r="JSL50" i="3" s="1"/>
  <c r="JSM50" i="3" s="1"/>
  <c r="JSN50" i="3" s="1"/>
  <c r="JSO50" i="3" s="1"/>
  <c r="JSP50" i="3" s="1"/>
  <c r="JSQ50" i="3" s="1"/>
  <c r="JSR50" i="3" s="1"/>
  <c r="JSS50" i="3" s="1"/>
  <c r="JST50" i="3"/>
  <c r="JRU50" i="3"/>
  <c r="JRV50" i="3" s="1"/>
  <c r="JRW50" i="3" s="1"/>
  <c r="JRX50" i="3" s="1"/>
  <c r="JRY50" i="3" s="1"/>
  <c r="JRZ50" i="3" s="1"/>
  <c r="JSA50" i="3" s="1"/>
  <c r="JSB50" i="3" s="1"/>
  <c r="JSC50" i="3" s="1"/>
  <c r="JSD50" i="3"/>
  <c r="JRE50" i="3"/>
  <c r="JRF50" i="3" s="1"/>
  <c r="JRG50" i="3" s="1"/>
  <c r="JRH50" i="3" s="1"/>
  <c r="JRI50" i="3" s="1"/>
  <c r="JRJ50" i="3" s="1"/>
  <c r="JRK50" i="3" s="1"/>
  <c r="JRL50" i="3" s="1"/>
  <c r="JRM50" i="3" s="1"/>
  <c r="JRN50" i="3"/>
  <c r="JQO50" i="3"/>
  <c r="JQP50" i="3" s="1"/>
  <c r="JQQ50" i="3" s="1"/>
  <c r="JQR50" i="3" s="1"/>
  <c r="JQS50" i="3" s="1"/>
  <c r="JQT50" i="3" s="1"/>
  <c r="JQU50" i="3" s="1"/>
  <c r="JQV50" i="3" s="1"/>
  <c r="JQW50" i="3" s="1"/>
  <c r="JQX50" i="3"/>
  <c r="JPY50" i="3"/>
  <c r="JPZ50" i="3" s="1"/>
  <c r="JQA50" i="3" s="1"/>
  <c r="JQB50" i="3" s="1"/>
  <c r="JQC50" i="3" s="1"/>
  <c r="JQD50" i="3" s="1"/>
  <c r="JQE50" i="3" s="1"/>
  <c r="JQF50" i="3" s="1"/>
  <c r="JQG50" i="3" s="1"/>
  <c r="JQH50" i="3"/>
  <c r="JPI50" i="3"/>
  <c r="JPJ50" i="3" s="1"/>
  <c r="JPK50" i="3" s="1"/>
  <c r="JPL50" i="3" s="1"/>
  <c r="JPM50" i="3" s="1"/>
  <c r="JPN50" i="3" s="1"/>
  <c r="JPO50" i="3" s="1"/>
  <c r="JPP50" i="3" s="1"/>
  <c r="JPQ50" i="3" s="1"/>
  <c r="JPR50" i="3"/>
  <c r="JOS50" i="3"/>
  <c r="JOT50" i="3" s="1"/>
  <c r="JOU50" i="3" s="1"/>
  <c r="JOV50" i="3" s="1"/>
  <c r="JOW50" i="3" s="1"/>
  <c r="JOX50" i="3" s="1"/>
  <c r="JOY50" i="3" s="1"/>
  <c r="JOZ50" i="3" s="1"/>
  <c r="JPA50" i="3" s="1"/>
  <c r="JPB50" i="3"/>
  <c r="JOC50" i="3"/>
  <c r="JOD50" i="3" s="1"/>
  <c r="JOE50" i="3" s="1"/>
  <c r="JOF50" i="3" s="1"/>
  <c r="JOG50" i="3" s="1"/>
  <c r="JOH50" i="3" s="1"/>
  <c r="JOI50" i="3" s="1"/>
  <c r="JOJ50" i="3" s="1"/>
  <c r="JOK50" i="3" s="1"/>
  <c r="JOL50" i="3"/>
  <c r="JNM50" i="3"/>
  <c r="JNN50" i="3" s="1"/>
  <c r="JNO50" i="3" s="1"/>
  <c r="JNP50" i="3" s="1"/>
  <c r="JNQ50" i="3" s="1"/>
  <c r="JNR50" i="3" s="1"/>
  <c r="JNS50" i="3" s="1"/>
  <c r="JNT50" i="3" s="1"/>
  <c r="JNU50" i="3" s="1"/>
  <c r="JNV50" i="3"/>
  <c r="JMW50" i="3"/>
  <c r="JMX50" i="3" s="1"/>
  <c r="JMY50" i="3" s="1"/>
  <c r="JMZ50" i="3" s="1"/>
  <c r="JNA50" i="3" s="1"/>
  <c r="JNB50" i="3" s="1"/>
  <c r="JNC50" i="3" s="1"/>
  <c r="JND50" i="3" s="1"/>
  <c r="JNE50" i="3" s="1"/>
  <c r="JNF50" i="3"/>
  <c r="JMG50" i="3"/>
  <c r="JMH50" i="3" s="1"/>
  <c r="JMI50" i="3" s="1"/>
  <c r="JMJ50" i="3" s="1"/>
  <c r="JMK50" i="3" s="1"/>
  <c r="JML50" i="3" s="1"/>
  <c r="JMM50" i="3" s="1"/>
  <c r="JMN50" i="3" s="1"/>
  <c r="JMO50" i="3" s="1"/>
  <c r="JMP50" i="3"/>
  <c r="JLQ50" i="3"/>
  <c r="JLR50" i="3" s="1"/>
  <c r="JLS50" i="3" s="1"/>
  <c r="JLT50" i="3" s="1"/>
  <c r="JLU50" i="3" s="1"/>
  <c r="JLV50" i="3" s="1"/>
  <c r="JLW50" i="3" s="1"/>
  <c r="JLX50" i="3" s="1"/>
  <c r="JLY50" i="3" s="1"/>
  <c r="JLZ50" i="3"/>
  <c r="JLA50" i="3"/>
  <c r="JLB50" i="3" s="1"/>
  <c r="JLC50" i="3" s="1"/>
  <c r="JLD50" i="3" s="1"/>
  <c r="JLE50" i="3" s="1"/>
  <c r="JLF50" i="3" s="1"/>
  <c r="JLG50" i="3" s="1"/>
  <c r="JLH50" i="3" s="1"/>
  <c r="JLI50" i="3" s="1"/>
  <c r="JLJ50" i="3"/>
  <c r="JKK50" i="3"/>
  <c r="JKL50" i="3" s="1"/>
  <c r="JKM50" i="3" s="1"/>
  <c r="JKN50" i="3" s="1"/>
  <c r="JKO50" i="3" s="1"/>
  <c r="JKP50" i="3" s="1"/>
  <c r="JKQ50" i="3" s="1"/>
  <c r="JKR50" i="3" s="1"/>
  <c r="JKS50" i="3" s="1"/>
  <c r="JKT50" i="3"/>
  <c r="JJU50" i="3"/>
  <c r="JJV50" i="3" s="1"/>
  <c r="JJW50" i="3" s="1"/>
  <c r="JJX50" i="3" s="1"/>
  <c r="JJY50" i="3" s="1"/>
  <c r="JJZ50" i="3" s="1"/>
  <c r="JKA50" i="3" s="1"/>
  <c r="JKB50" i="3" s="1"/>
  <c r="JKC50" i="3" s="1"/>
  <c r="JKD50" i="3"/>
  <c r="JJE50" i="3"/>
  <c r="JJF50" i="3" s="1"/>
  <c r="JJG50" i="3" s="1"/>
  <c r="JJH50" i="3" s="1"/>
  <c r="JJI50" i="3" s="1"/>
  <c r="JJJ50" i="3" s="1"/>
  <c r="JJK50" i="3" s="1"/>
  <c r="JJL50" i="3" s="1"/>
  <c r="JJM50" i="3" s="1"/>
  <c r="JJN50" i="3"/>
  <c r="JIO50" i="3"/>
  <c r="JIP50" i="3" s="1"/>
  <c r="JIQ50" i="3" s="1"/>
  <c r="JIR50" i="3" s="1"/>
  <c r="JIS50" i="3" s="1"/>
  <c r="JIT50" i="3" s="1"/>
  <c r="JIU50" i="3" s="1"/>
  <c r="JIV50" i="3" s="1"/>
  <c r="JIW50" i="3" s="1"/>
  <c r="JIX50" i="3"/>
  <c r="JHY50" i="3"/>
  <c r="JHZ50" i="3" s="1"/>
  <c r="JIA50" i="3" s="1"/>
  <c r="JIB50" i="3" s="1"/>
  <c r="JIC50" i="3" s="1"/>
  <c r="JID50" i="3" s="1"/>
  <c r="JIE50" i="3" s="1"/>
  <c r="JIF50" i="3" s="1"/>
  <c r="JIG50" i="3" s="1"/>
  <c r="JIH50" i="3"/>
  <c r="JHI50" i="3"/>
  <c r="JHJ50" i="3" s="1"/>
  <c r="JHK50" i="3" s="1"/>
  <c r="JHL50" i="3" s="1"/>
  <c r="JHM50" i="3" s="1"/>
  <c r="JHN50" i="3" s="1"/>
  <c r="JHO50" i="3" s="1"/>
  <c r="JHP50" i="3" s="1"/>
  <c r="JHQ50" i="3" s="1"/>
  <c r="JHR50" i="3"/>
  <c r="JGS50" i="3"/>
  <c r="JGT50" i="3" s="1"/>
  <c r="JGU50" i="3" s="1"/>
  <c r="JGV50" i="3" s="1"/>
  <c r="JGW50" i="3" s="1"/>
  <c r="JGX50" i="3" s="1"/>
  <c r="JGY50" i="3" s="1"/>
  <c r="JGZ50" i="3" s="1"/>
  <c r="JHA50" i="3" s="1"/>
  <c r="JHB50" i="3"/>
  <c r="JGC50" i="3"/>
  <c r="JGD50" i="3" s="1"/>
  <c r="JGE50" i="3" s="1"/>
  <c r="JGF50" i="3" s="1"/>
  <c r="JGG50" i="3" s="1"/>
  <c r="JGH50" i="3" s="1"/>
  <c r="JGI50" i="3" s="1"/>
  <c r="JGJ50" i="3" s="1"/>
  <c r="JGK50" i="3" s="1"/>
  <c r="JGL50" i="3"/>
  <c r="JFM50" i="3"/>
  <c r="JFN50" i="3" s="1"/>
  <c r="JFO50" i="3" s="1"/>
  <c r="JFP50" i="3" s="1"/>
  <c r="JFQ50" i="3" s="1"/>
  <c r="JFR50" i="3" s="1"/>
  <c r="JFS50" i="3" s="1"/>
  <c r="JFT50" i="3" s="1"/>
  <c r="JFU50" i="3" s="1"/>
  <c r="JFV50" i="3"/>
  <c r="JEW50" i="3"/>
  <c r="JEX50" i="3" s="1"/>
  <c r="JEY50" i="3" s="1"/>
  <c r="JEZ50" i="3" s="1"/>
  <c r="JFA50" i="3" s="1"/>
  <c r="JFB50" i="3" s="1"/>
  <c r="JFC50" i="3" s="1"/>
  <c r="JFD50" i="3" s="1"/>
  <c r="JFE50" i="3" s="1"/>
  <c r="JFF50" i="3"/>
  <c r="JEG50" i="3"/>
  <c r="JEH50" i="3" s="1"/>
  <c r="JEI50" i="3" s="1"/>
  <c r="JEJ50" i="3" s="1"/>
  <c r="JEK50" i="3" s="1"/>
  <c r="JEL50" i="3" s="1"/>
  <c r="JEM50" i="3" s="1"/>
  <c r="JEN50" i="3" s="1"/>
  <c r="JEO50" i="3" s="1"/>
  <c r="JEP50" i="3"/>
  <c r="JDQ50" i="3"/>
  <c r="JDR50" i="3" s="1"/>
  <c r="JDS50" i="3" s="1"/>
  <c r="JDT50" i="3" s="1"/>
  <c r="JDU50" i="3" s="1"/>
  <c r="JDV50" i="3" s="1"/>
  <c r="JDW50" i="3" s="1"/>
  <c r="JDX50" i="3" s="1"/>
  <c r="JDY50" i="3" s="1"/>
  <c r="JDZ50" i="3"/>
  <c r="JDA50" i="3"/>
  <c r="JDB50" i="3" s="1"/>
  <c r="JDC50" i="3" s="1"/>
  <c r="JDD50" i="3" s="1"/>
  <c r="JDE50" i="3" s="1"/>
  <c r="JDF50" i="3" s="1"/>
  <c r="JDG50" i="3" s="1"/>
  <c r="JDH50" i="3" s="1"/>
  <c r="JDI50" i="3" s="1"/>
  <c r="JDJ50" i="3"/>
  <c r="JCK50" i="3"/>
  <c r="JCL50" i="3" s="1"/>
  <c r="JCM50" i="3" s="1"/>
  <c r="JCN50" i="3" s="1"/>
  <c r="JCO50" i="3" s="1"/>
  <c r="JCP50" i="3" s="1"/>
  <c r="JCQ50" i="3" s="1"/>
  <c r="JCR50" i="3" s="1"/>
  <c r="JCS50" i="3" s="1"/>
  <c r="JCT50" i="3"/>
  <c r="JBU50" i="3"/>
  <c r="JBV50" i="3" s="1"/>
  <c r="JBW50" i="3" s="1"/>
  <c r="JBX50" i="3" s="1"/>
  <c r="JBY50" i="3" s="1"/>
  <c r="JBZ50" i="3" s="1"/>
  <c r="JCA50" i="3" s="1"/>
  <c r="JCB50" i="3" s="1"/>
  <c r="JCC50" i="3" s="1"/>
  <c r="JCD50" i="3"/>
  <c r="JBE50" i="3"/>
  <c r="JBF50" i="3" s="1"/>
  <c r="JBG50" i="3" s="1"/>
  <c r="JBH50" i="3" s="1"/>
  <c r="JBI50" i="3" s="1"/>
  <c r="JBJ50" i="3" s="1"/>
  <c r="JBK50" i="3" s="1"/>
  <c r="JBL50" i="3" s="1"/>
  <c r="JBM50" i="3" s="1"/>
  <c r="JBN50" i="3"/>
  <c r="JAO50" i="3"/>
  <c r="JAP50" i="3" s="1"/>
  <c r="JAQ50" i="3" s="1"/>
  <c r="JAR50" i="3" s="1"/>
  <c r="JAS50" i="3" s="1"/>
  <c r="JAT50" i="3" s="1"/>
  <c r="JAU50" i="3" s="1"/>
  <c r="JAV50" i="3" s="1"/>
  <c r="JAW50" i="3" s="1"/>
  <c r="JAX50" i="3"/>
  <c r="IZY50" i="3"/>
  <c r="IZZ50" i="3" s="1"/>
  <c r="JAA50" i="3" s="1"/>
  <c r="JAB50" i="3" s="1"/>
  <c r="JAC50" i="3" s="1"/>
  <c r="JAD50" i="3" s="1"/>
  <c r="JAE50" i="3" s="1"/>
  <c r="JAF50" i="3" s="1"/>
  <c r="JAG50" i="3" s="1"/>
  <c r="JAH50" i="3"/>
  <c r="IZI50" i="3"/>
  <c r="IZJ50" i="3" s="1"/>
  <c r="IZK50" i="3" s="1"/>
  <c r="IZL50" i="3" s="1"/>
  <c r="IZM50" i="3" s="1"/>
  <c r="IZN50" i="3" s="1"/>
  <c r="IZO50" i="3" s="1"/>
  <c r="IZP50" i="3" s="1"/>
  <c r="IZQ50" i="3" s="1"/>
  <c r="IZR50" i="3"/>
  <c r="IYS50" i="3"/>
  <c r="IYT50" i="3" s="1"/>
  <c r="IYU50" i="3" s="1"/>
  <c r="IYV50" i="3" s="1"/>
  <c r="IYW50" i="3" s="1"/>
  <c r="IYX50" i="3" s="1"/>
  <c r="IYY50" i="3" s="1"/>
  <c r="IYZ50" i="3" s="1"/>
  <c r="IZA50" i="3" s="1"/>
  <c r="IZB50" i="3"/>
  <c r="IYC50" i="3"/>
  <c r="IYD50" i="3" s="1"/>
  <c r="IYE50" i="3" s="1"/>
  <c r="IYF50" i="3" s="1"/>
  <c r="IYG50" i="3" s="1"/>
  <c r="IYH50" i="3" s="1"/>
  <c r="IYI50" i="3" s="1"/>
  <c r="IYJ50" i="3" s="1"/>
  <c r="IYK50" i="3" s="1"/>
  <c r="IYL50" i="3"/>
  <c r="IXM50" i="3"/>
  <c r="IXN50" i="3" s="1"/>
  <c r="IXO50" i="3" s="1"/>
  <c r="IXP50" i="3" s="1"/>
  <c r="IXQ50" i="3" s="1"/>
  <c r="IXR50" i="3" s="1"/>
  <c r="IXS50" i="3" s="1"/>
  <c r="IXT50" i="3" s="1"/>
  <c r="IXU50" i="3" s="1"/>
  <c r="IXV50" i="3"/>
  <c r="IWW50" i="3"/>
  <c r="IWX50" i="3" s="1"/>
  <c r="IWY50" i="3" s="1"/>
  <c r="IWZ50" i="3" s="1"/>
  <c r="IXA50" i="3" s="1"/>
  <c r="IXB50" i="3" s="1"/>
  <c r="IXC50" i="3" s="1"/>
  <c r="IXD50" i="3" s="1"/>
  <c r="IXE50" i="3" s="1"/>
  <c r="IXF50" i="3"/>
  <c r="IWG50" i="3"/>
  <c r="IWH50" i="3" s="1"/>
  <c r="IWI50" i="3" s="1"/>
  <c r="IWJ50" i="3" s="1"/>
  <c r="IWK50" i="3" s="1"/>
  <c r="IWL50" i="3" s="1"/>
  <c r="IWM50" i="3" s="1"/>
  <c r="IWN50" i="3" s="1"/>
  <c r="IWO50" i="3" s="1"/>
  <c r="IWP50" i="3"/>
  <c r="IVQ50" i="3"/>
  <c r="IVR50" i="3" s="1"/>
  <c r="IVS50" i="3" s="1"/>
  <c r="IVT50" i="3" s="1"/>
  <c r="IVU50" i="3" s="1"/>
  <c r="IVV50" i="3" s="1"/>
  <c r="IVW50" i="3" s="1"/>
  <c r="IVX50" i="3" s="1"/>
  <c r="IVY50" i="3" s="1"/>
  <c r="IVZ50" i="3"/>
  <c r="IVA50" i="3"/>
  <c r="IVB50" i="3" s="1"/>
  <c r="IVC50" i="3" s="1"/>
  <c r="IVD50" i="3" s="1"/>
  <c r="IVE50" i="3" s="1"/>
  <c r="IVF50" i="3" s="1"/>
  <c r="IVG50" i="3" s="1"/>
  <c r="IVH50" i="3" s="1"/>
  <c r="IVI50" i="3" s="1"/>
  <c r="IVJ50" i="3"/>
  <c r="IUK50" i="3"/>
  <c r="IUL50" i="3" s="1"/>
  <c r="IUM50" i="3" s="1"/>
  <c r="IUN50" i="3" s="1"/>
  <c r="IUO50" i="3" s="1"/>
  <c r="IUP50" i="3" s="1"/>
  <c r="IUQ50" i="3" s="1"/>
  <c r="IUR50" i="3" s="1"/>
  <c r="IUS50" i="3" s="1"/>
  <c r="IUT50" i="3"/>
  <c r="ITU50" i="3"/>
  <c r="ITV50" i="3" s="1"/>
  <c r="ITW50" i="3" s="1"/>
  <c r="ITX50" i="3" s="1"/>
  <c r="ITY50" i="3" s="1"/>
  <c r="ITZ50" i="3" s="1"/>
  <c r="IUA50" i="3" s="1"/>
  <c r="IUB50" i="3" s="1"/>
  <c r="IUC50" i="3" s="1"/>
  <c r="IUD50" i="3"/>
  <c r="ITE50" i="3"/>
  <c r="ITF50" i="3" s="1"/>
  <c r="ITG50" i="3" s="1"/>
  <c r="ITH50" i="3" s="1"/>
  <c r="ITI50" i="3" s="1"/>
  <c r="ITJ50" i="3" s="1"/>
  <c r="ITK50" i="3" s="1"/>
  <c r="ITL50" i="3" s="1"/>
  <c r="ITM50" i="3" s="1"/>
  <c r="ITN50" i="3"/>
  <c r="ISO50" i="3"/>
  <c r="ISP50" i="3" s="1"/>
  <c r="ISQ50" i="3" s="1"/>
  <c r="ISR50" i="3" s="1"/>
  <c r="ISS50" i="3" s="1"/>
  <c r="IST50" i="3" s="1"/>
  <c r="ISU50" i="3" s="1"/>
  <c r="ISV50" i="3" s="1"/>
  <c r="ISW50" i="3" s="1"/>
  <c r="ISX50" i="3"/>
  <c r="IRY50" i="3"/>
  <c r="IRZ50" i="3" s="1"/>
  <c r="ISA50" i="3" s="1"/>
  <c r="ISB50" i="3" s="1"/>
  <c r="ISC50" i="3" s="1"/>
  <c r="ISD50" i="3" s="1"/>
  <c r="ISE50" i="3" s="1"/>
  <c r="ISF50" i="3" s="1"/>
  <c r="ISG50" i="3" s="1"/>
  <c r="ISH50" i="3"/>
  <c r="IRI50" i="3"/>
  <c r="IRJ50" i="3" s="1"/>
  <c r="IRK50" i="3" s="1"/>
  <c r="IRL50" i="3" s="1"/>
  <c r="IRM50" i="3" s="1"/>
  <c r="IRN50" i="3" s="1"/>
  <c r="IRO50" i="3" s="1"/>
  <c r="IRP50" i="3" s="1"/>
  <c r="IRQ50" i="3" s="1"/>
  <c r="IRR50" i="3"/>
  <c r="IQS50" i="3"/>
  <c r="IQT50" i="3" s="1"/>
  <c r="IQU50" i="3" s="1"/>
  <c r="IQV50" i="3" s="1"/>
  <c r="IQW50" i="3" s="1"/>
  <c r="IQX50" i="3" s="1"/>
  <c r="IQY50" i="3" s="1"/>
  <c r="IQZ50" i="3" s="1"/>
  <c r="IRA50" i="3" s="1"/>
  <c r="IRB50" i="3"/>
  <c r="IQC50" i="3"/>
  <c r="IQD50" i="3" s="1"/>
  <c r="IQE50" i="3" s="1"/>
  <c r="IQF50" i="3" s="1"/>
  <c r="IQG50" i="3" s="1"/>
  <c r="IQH50" i="3" s="1"/>
  <c r="IQI50" i="3" s="1"/>
  <c r="IQJ50" i="3" s="1"/>
  <c r="IQK50" i="3" s="1"/>
  <c r="IQL50" i="3"/>
  <c r="IPM50" i="3"/>
  <c r="IPN50" i="3" s="1"/>
  <c r="IPO50" i="3" s="1"/>
  <c r="IPP50" i="3" s="1"/>
  <c r="IPQ50" i="3" s="1"/>
  <c r="IPR50" i="3" s="1"/>
  <c r="IPS50" i="3" s="1"/>
  <c r="IPT50" i="3" s="1"/>
  <c r="IPU50" i="3" s="1"/>
  <c r="IPV50" i="3"/>
  <c r="IOW50" i="3"/>
  <c r="IOX50" i="3" s="1"/>
  <c r="IOY50" i="3" s="1"/>
  <c r="IOZ50" i="3" s="1"/>
  <c r="IPA50" i="3" s="1"/>
  <c r="IPB50" i="3" s="1"/>
  <c r="IPC50" i="3" s="1"/>
  <c r="IPD50" i="3" s="1"/>
  <c r="IPE50" i="3" s="1"/>
  <c r="IPF50" i="3"/>
  <c r="IOG50" i="3"/>
  <c r="IOH50" i="3" s="1"/>
  <c r="IOI50" i="3" s="1"/>
  <c r="IOJ50" i="3" s="1"/>
  <c r="IOK50" i="3" s="1"/>
  <c r="IOL50" i="3" s="1"/>
  <c r="IOM50" i="3" s="1"/>
  <c r="ION50" i="3" s="1"/>
  <c r="IOO50" i="3" s="1"/>
  <c r="IOP50" i="3"/>
  <c r="INQ50" i="3"/>
  <c r="INR50" i="3" s="1"/>
  <c r="INS50" i="3" s="1"/>
  <c r="INT50" i="3" s="1"/>
  <c r="INU50" i="3" s="1"/>
  <c r="INV50" i="3" s="1"/>
  <c r="INW50" i="3" s="1"/>
  <c r="INX50" i="3" s="1"/>
  <c r="INY50" i="3" s="1"/>
  <c r="INZ50" i="3"/>
  <c r="INA50" i="3"/>
  <c r="INB50" i="3" s="1"/>
  <c r="INC50" i="3" s="1"/>
  <c r="IND50" i="3" s="1"/>
  <c r="INE50" i="3" s="1"/>
  <c r="INF50" i="3" s="1"/>
  <c r="ING50" i="3" s="1"/>
  <c r="INH50" i="3" s="1"/>
  <c r="INI50" i="3" s="1"/>
  <c r="INJ50" i="3"/>
  <c r="IMK50" i="3"/>
  <c r="IML50" i="3" s="1"/>
  <c r="IMM50" i="3" s="1"/>
  <c r="IMN50" i="3" s="1"/>
  <c r="IMO50" i="3" s="1"/>
  <c r="IMP50" i="3" s="1"/>
  <c r="IMQ50" i="3" s="1"/>
  <c r="IMR50" i="3" s="1"/>
  <c r="IMS50" i="3" s="1"/>
  <c r="IMT50" i="3"/>
  <c r="ILU50" i="3"/>
  <c r="ILV50" i="3" s="1"/>
  <c r="ILW50" i="3" s="1"/>
  <c r="ILX50" i="3" s="1"/>
  <c r="ILY50" i="3" s="1"/>
  <c r="ILZ50" i="3" s="1"/>
  <c r="IMA50" i="3" s="1"/>
  <c r="IMB50" i="3" s="1"/>
  <c r="IMC50" i="3" s="1"/>
  <c r="IMD50" i="3"/>
  <c r="ILE50" i="3"/>
  <c r="ILF50" i="3" s="1"/>
  <c r="ILG50" i="3" s="1"/>
  <c r="ILH50" i="3" s="1"/>
  <c r="ILI50" i="3" s="1"/>
  <c r="ILJ50" i="3" s="1"/>
  <c r="ILK50" i="3" s="1"/>
  <c r="ILL50" i="3" s="1"/>
  <c r="ILM50" i="3" s="1"/>
  <c r="ILN50" i="3"/>
  <c r="IKO50" i="3"/>
  <c r="IKP50" i="3" s="1"/>
  <c r="IKQ50" i="3" s="1"/>
  <c r="IKR50" i="3" s="1"/>
  <c r="IKS50" i="3" s="1"/>
  <c r="IKT50" i="3" s="1"/>
  <c r="IKU50" i="3" s="1"/>
  <c r="IKV50" i="3" s="1"/>
  <c r="IKW50" i="3" s="1"/>
  <c r="IKX50" i="3"/>
  <c r="IJY50" i="3"/>
  <c r="IJZ50" i="3" s="1"/>
  <c r="IKA50" i="3" s="1"/>
  <c r="IKB50" i="3" s="1"/>
  <c r="IKC50" i="3" s="1"/>
  <c r="IKD50" i="3" s="1"/>
  <c r="IKE50" i="3" s="1"/>
  <c r="IKF50" i="3" s="1"/>
  <c r="IKG50" i="3" s="1"/>
  <c r="IKH50" i="3"/>
  <c r="IJI50" i="3"/>
  <c r="IJJ50" i="3" s="1"/>
  <c r="IJK50" i="3" s="1"/>
  <c r="IJL50" i="3" s="1"/>
  <c r="IJM50" i="3" s="1"/>
  <c r="IJN50" i="3" s="1"/>
  <c r="IJO50" i="3" s="1"/>
  <c r="IJP50" i="3" s="1"/>
  <c r="IJQ50" i="3" s="1"/>
  <c r="IJR50" i="3"/>
  <c r="IIS50" i="3"/>
  <c r="IIT50" i="3" s="1"/>
  <c r="IIU50" i="3" s="1"/>
  <c r="IIV50" i="3" s="1"/>
  <c r="IIW50" i="3" s="1"/>
  <c r="IIX50" i="3" s="1"/>
  <c r="IIY50" i="3" s="1"/>
  <c r="IIZ50" i="3" s="1"/>
  <c r="IJA50" i="3" s="1"/>
  <c r="IJB50" i="3"/>
  <c r="IIC50" i="3"/>
  <c r="IID50" i="3" s="1"/>
  <c r="IIE50" i="3" s="1"/>
  <c r="IIF50" i="3" s="1"/>
  <c r="IIG50" i="3" s="1"/>
  <c r="IIH50" i="3" s="1"/>
  <c r="III50" i="3" s="1"/>
  <c r="IIJ50" i="3" s="1"/>
  <c r="IIK50" i="3" s="1"/>
  <c r="IIL50" i="3"/>
  <c r="IHM50" i="3"/>
  <c r="IHN50" i="3" s="1"/>
  <c r="IHO50" i="3" s="1"/>
  <c r="IHP50" i="3" s="1"/>
  <c r="IHQ50" i="3" s="1"/>
  <c r="IHR50" i="3" s="1"/>
  <c r="IHS50" i="3" s="1"/>
  <c r="IHT50" i="3" s="1"/>
  <c r="IHU50" i="3" s="1"/>
  <c r="IHV50" i="3"/>
  <c r="IGW50" i="3"/>
  <c r="IGX50" i="3" s="1"/>
  <c r="IGY50" i="3" s="1"/>
  <c r="IGZ50" i="3" s="1"/>
  <c r="IHA50" i="3" s="1"/>
  <c r="IHB50" i="3" s="1"/>
  <c r="IHC50" i="3" s="1"/>
  <c r="IHD50" i="3" s="1"/>
  <c r="IHE50" i="3" s="1"/>
  <c r="IHF50" i="3"/>
  <c r="IGG50" i="3"/>
  <c r="IGH50" i="3" s="1"/>
  <c r="IGI50" i="3" s="1"/>
  <c r="IGJ50" i="3" s="1"/>
  <c r="IGK50" i="3" s="1"/>
  <c r="IGL50" i="3" s="1"/>
  <c r="IGM50" i="3" s="1"/>
  <c r="IGN50" i="3" s="1"/>
  <c r="IGO50" i="3" s="1"/>
  <c r="IGP50" i="3"/>
  <c r="IFQ50" i="3"/>
  <c r="IFR50" i="3" s="1"/>
  <c r="IFS50" i="3" s="1"/>
  <c r="IFT50" i="3" s="1"/>
  <c r="IFU50" i="3" s="1"/>
  <c r="IFV50" i="3" s="1"/>
  <c r="IFW50" i="3" s="1"/>
  <c r="IFX50" i="3" s="1"/>
  <c r="IFY50" i="3" s="1"/>
  <c r="IFZ50" i="3"/>
  <c r="IFA50" i="3"/>
  <c r="IFB50" i="3" s="1"/>
  <c r="IFC50" i="3" s="1"/>
  <c r="IFD50" i="3" s="1"/>
  <c r="IFE50" i="3" s="1"/>
  <c r="IFF50" i="3" s="1"/>
  <c r="IFG50" i="3" s="1"/>
  <c r="IFH50" i="3" s="1"/>
  <c r="IFI50" i="3" s="1"/>
  <c r="IFJ50" i="3"/>
  <c r="IEK50" i="3"/>
  <c r="IEL50" i="3" s="1"/>
  <c r="IEM50" i="3" s="1"/>
  <c r="IEN50" i="3" s="1"/>
  <c r="IEO50" i="3" s="1"/>
  <c r="IEP50" i="3" s="1"/>
  <c r="IEQ50" i="3" s="1"/>
  <c r="IER50" i="3" s="1"/>
  <c r="IES50" i="3" s="1"/>
  <c r="IET50" i="3"/>
  <c r="IDU50" i="3"/>
  <c r="IDV50" i="3" s="1"/>
  <c r="IDW50" i="3" s="1"/>
  <c r="IDX50" i="3" s="1"/>
  <c r="IDY50" i="3" s="1"/>
  <c r="IDZ50" i="3" s="1"/>
  <c r="IEA50" i="3" s="1"/>
  <c r="IEB50" i="3" s="1"/>
  <c r="IEC50" i="3" s="1"/>
  <c r="IED50" i="3"/>
  <c r="IDE50" i="3"/>
  <c r="IDF50" i="3" s="1"/>
  <c r="IDG50" i="3" s="1"/>
  <c r="IDH50" i="3" s="1"/>
  <c r="IDI50" i="3" s="1"/>
  <c r="IDJ50" i="3" s="1"/>
  <c r="IDK50" i="3" s="1"/>
  <c r="IDL50" i="3" s="1"/>
  <c r="IDM50" i="3" s="1"/>
  <c r="IDN50" i="3"/>
  <c r="ICO50" i="3"/>
  <c r="ICP50" i="3" s="1"/>
  <c r="ICQ50" i="3" s="1"/>
  <c r="ICR50" i="3" s="1"/>
  <c r="ICS50" i="3" s="1"/>
  <c r="ICT50" i="3" s="1"/>
  <c r="ICU50" i="3" s="1"/>
  <c r="ICV50" i="3" s="1"/>
  <c r="ICW50" i="3" s="1"/>
  <c r="ICX50" i="3"/>
  <c r="IBY50" i="3"/>
  <c r="IBZ50" i="3" s="1"/>
  <c r="ICA50" i="3" s="1"/>
  <c r="ICB50" i="3" s="1"/>
  <c r="ICC50" i="3" s="1"/>
  <c r="ICD50" i="3" s="1"/>
  <c r="ICE50" i="3" s="1"/>
  <c r="ICF50" i="3" s="1"/>
  <c r="ICG50" i="3" s="1"/>
  <c r="ICH50" i="3"/>
  <c r="IBI50" i="3"/>
  <c r="IBJ50" i="3" s="1"/>
  <c r="IBK50" i="3" s="1"/>
  <c r="IBL50" i="3" s="1"/>
  <c r="IBM50" i="3" s="1"/>
  <c r="IBN50" i="3" s="1"/>
  <c r="IBO50" i="3" s="1"/>
  <c r="IBP50" i="3" s="1"/>
  <c r="IBQ50" i="3" s="1"/>
  <c r="IBR50" i="3"/>
  <c r="IAS50" i="3"/>
  <c r="IAT50" i="3" s="1"/>
  <c r="IAU50" i="3" s="1"/>
  <c r="IAV50" i="3" s="1"/>
  <c r="IAW50" i="3" s="1"/>
  <c r="IAX50" i="3" s="1"/>
  <c r="IAY50" i="3" s="1"/>
  <c r="IAZ50" i="3" s="1"/>
  <c r="IBA50" i="3" s="1"/>
  <c r="IBB50" i="3"/>
  <c r="IAC50" i="3"/>
  <c r="IAD50" i="3" s="1"/>
  <c r="IAE50" i="3" s="1"/>
  <c r="IAF50" i="3" s="1"/>
  <c r="IAG50" i="3" s="1"/>
  <c r="IAH50" i="3" s="1"/>
  <c r="IAI50" i="3" s="1"/>
  <c r="IAJ50" i="3" s="1"/>
  <c r="IAK50" i="3" s="1"/>
  <c r="IAL50" i="3"/>
  <c r="HZM50" i="3"/>
  <c r="HZN50" i="3" s="1"/>
  <c r="HZO50" i="3" s="1"/>
  <c r="HZP50" i="3" s="1"/>
  <c r="HZQ50" i="3" s="1"/>
  <c r="HZR50" i="3" s="1"/>
  <c r="HZS50" i="3" s="1"/>
  <c r="HZT50" i="3" s="1"/>
  <c r="HZU50" i="3" s="1"/>
  <c r="HZV50" i="3"/>
  <c r="HYW50" i="3"/>
  <c r="HYX50" i="3" s="1"/>
  <c r="HYY50" i="3" s="1"/>
  <c r="HYZ50" i="3" s="1"/>
  <c r="HZA50" i="3" s="1"/>
  <c r="HZB50" i="3" s="1"/>
  <c r="HZC50" i="3" s="1"/>
  <c r="HZD50" i="3" s="1"/>
  <c r="HZE50" i="3" s="1"/>
  <c r="HZF50" i="3"/>
  <c r="HYG50" i="3"/>
  <c r="HYH50" i="3" s="1"/>
  <c r="HYI50" i="3" s="1"/>
  <c r="HYJ50" i="3" s="1"/>
  <c r="HYK50" i="3" s="1"/>
  <c r="HYL50" i="3" s="1"/>
  <c r="HYM50" i="3" s="1"/>
  <c r="HYN50" i="3" s="1"/>
  <c r="HYO50" i="3" s="1"/>
  <c r="HYP50" i="3"/>
  <c r="HXQ50" i="3"/>
  <c r="HXR50" i="3" s="1"/>
  <c r="HXS50" i="3" s="1"/>
  <c r="HXT50" i="3" s="1"/>
  <c r="HXU50" i="3" s="1"/>
  <c r="HXV50" i="3" s="1"/>
  <c r="HXW50" i="3" s="1"/>
  <c r="HXX50" i="3" s="1"/>
  <c r="HXY50" i="3" s="1"/>
  <c r="HXZ50" i="3"/>
  <c r="HXA50" i="3"/>
  <c r="HXB50" i="3" s="1"/>
  <c r="HXC50" i="3" s="1"/>
  <c r="HXD50" i="3" s="1"/>
  <c r="HXE50" i="3" s="1"/>
  <c r="HXF50" i="3" s="1"/>
  <c r="HXG50" i="3" s="1"/>
  <c r="HXH50" i="3" s="1"/>
  <c r="HXI50" i="3" s="1"/>
  <c r="HXJ50" i="3"/>
  <c r="HWK50" i="3"/>
  <c r="HWL50" i="3" s="1"/>
  <c r="HWM50" i="3" s="1"/>
  <c r="HWN50" i="3" s="1"/>
  <c r="HWO50" i="3" s="1"/>
  <c r="HWP50" i="3" s="1"/>
  <c r="HWQ50" i="3" s="1"/>
  <c r="HWR50" i="3" s="1"/>
  <c r="HWS50" i="3" s="1"/>
  <c r="HWT50" i="3"/>
  <c r="HVU50" i="3"/>
  <c r="HVV50" i="3" s="1"/>
  <c r="HVW50" i="3" s="1"/>
  <c r="HVX50" i="3" s="1"/>
  <c r="HVY50" i="3" s="1"/>
  <c r="HVZ50" i="3" s="1"/>
  <c r="HWA50" i="3" s="1"/>
  <c r="HWB50" i="3" s="1"/>
  <c r="HWC50" i="3" s="1"/>
  <c r="HWD50" i="3"/>
  <c r="HVE50" i="3"/>
  <c r="HVF50" i="3" s="1"/>
  <c r="HVG50" i="3" s="1"/>
  <c r="HVH50" i="3" s="1"/>
  <c r="HVI50" i="3" s="1"/>
  <c r="HVJ50" i="3" s="1"/>
  <c r="HVK50" i="3" s="1"/>
  <c r="HVL50" i="3" s="1"/>
  <c r="HVM50" i="3" s="1"/>
  <c r="HVN50" i="3"/>
  <c r="HUO50" i="3"/>
  <c r="HUP50" i="3" s="1"/>
  <c r="HUQ50" i="3" s="1"/>
  <c r="HUR50" i="3" s="1"/>
  <c r="HUS50" i="3" s="1"/>
  <c r="HUT50" i="3" s="1"/>
  <c r="HUU50" i="3" s="1"/>
  <c r="HUV50" i="3" s="1"/>
  <c r="HUW50" i="3" s="1"/>
  <c r="HUX50" i="3"/>
  <c r="HTY50" i="3"/>
  <c r="HTZ50" i="3" s="1"/>
  <c r="HUA50" i="3" s="1"/>
  <c r="HUB50" i="3" s="1"/>
  <c r="HUC50" i="3" s="1"/>
  <c r="HUD50" i="3" s="1"/>
  <c r="HUE50" i="3" s="1"/>
  <c r="HUF50" i="3" s="1"/>
  <c r="HUG50" i="3" s="1"/>
  <c r="HUH50" i="3"/>
  <c r="HTI50" i="3"/>
  <c r="HTJ50" i="3" s="1"/>
  <c r="HTK50" i="3" s="1"/>
  <c r="HTL50" i="3" s="1"/>
  <c r="HTM50" i="3" s="1"/>
  <c r="HTN50" i="3" s="1"/>
  <c r="HTO50" i="3" s="1"/>
  <c r="HTP50" i="3" s="1"/>
  <c r="HTQ50" i="3" s="1"/>
  <c r="HTR50" i="3"/>
  <c r="HSS50" i="3"/>
  <c r="HST50" i="3" s="1"/>
  <c r="HSU50" i="3" s="1"/>
  <c r="HSV50" i="3" s="1"/>
  <c r="HSW50" i="3" s="1"/>
  <c r="HSX50" i="3" s="1"/>
  <c r="HSY50" i="3" s="1"/>
  <c r="HSZ50" i="3" s="1"/>
  <c r="HTA50" i="3" s="1"/>
  <c r="HTB50" i="3"/>
  <c r="HSC50" i="3"/>
  <c r="HSD50" i="3" s="1"/>
  <c r="HSE50" i="3" s="1"/>
  <c r="HSF50" i="3" s="1"/>
  <c r="HSG50" i="3" s="1"/>
  <c r="HSH50" i="3" s="1"/>
  <c r="HSI50" i="3" s="1"/>
  <c r="HSJ50" i="3" s="1"/>
  <c r="HSK50" i="3" s="1"/>
  <c r="HSL50" i="3"/>
  <c r="HRM50" i="3"/>
  <c r="HRN50" i="3" s="1"/>
  <c r="HRO50" i="3" s="1"/>
  <c r="HRP50" i="3" s="1"/>
  <c r="HRQ50" i="3" s="1"/>
  <c r="HRR50" i="3" s="1"/>
  <c r="HRS50" i="3" s="1"/>
  <c r="HRT50" i="3" s="1"/>
  <c r="HRU50" i="3" s="1"/>
  <c r="HRV50" i="3"/>
  <c r="HQW50" i="3"/>
  <c r="HQX50" i="3" s="1"/>
  <c r="HQY50" i="3" s="1"/>
  <c r="HQZ50" i="3" s="1"/>
  <c r="HRA50" i="3" s="1"/>
  <c r="HRB50" i="3" s="1"/>
  <c r="HRC50" i="3" s="1"/>
  <c r="HRD50" i="3" s="1"/>
  <c r="HRE50" i="3" s="1"/>
  <c r="HRF50" i="3"/>
  <c r="HQG50" i="3"/>
  <c r="HQH50" i="3" s="1"/>
  <c r="HQI50" i="3" s="1"/>
  <c r="HQJ50" i="3" s="1"/>
  <c r="HQK50" i="3" s="1"/>
  <c r="HQL50" i="3" s="1"/>
  <c r="HQM50" i="3" s="1"/>
  <c r="HQN50" i="3" s="1"/>
  <c r="HQO50" i="3" s="1"/>
  <c r="HQP50" i="3"/>
  <c r="HPQ50" i="3"/>
  <c r="HPR50" i="3" s="1"/>
  <c r="HPS50" i="3" s="1"/>
  <c r="HPT50" i="3" s="1"/>
  <c r="HPU50" i="3" s="1"/>
  <c r="HPV50" i="3" s="1"/>
  <c r="HPW50" i="3" s="1"/>
  <c r="HPX50" i="3" s="1"/>
  <c r="HPY50" i="3" s="1"/>
  <c r="HPZ50" i="3"/>
  <c r="HPA50" i="3"/>
  <c r="HPB50" i="3" s="1"/>
  <c r="HPC50" i="3" s="1"/>
  <c r="HPD50" i="3" s="1"/>
  <c r="HPE50" i="3" s="1"/>
  <c r="HPF50" i="3" s="1"/>
  <c r="HPG50" i="3" s="1"/>
  <c r="HPH50" i="3" s="1"/>
  <c r="HPI50" i="3" s="1"/>
  <c r="HPJ50" i="3"/>
  <c r="HOK50" i="3"/>
  <c r="HOL50" i="3" s="1"/>
  <c r="HOM50" i="3" s="1"/>
  <c r="HON50" i="3" s="1"/>
  <c r="HOO50" i="3" s="1"/>
  <c r="HOP50" i="3" s="1"/>
  <c r="HOQ50" i="3" s="1"/>
  <c r="HOR50" i="3" s="1"/>
  <c r="HOS50" i="3" s="1"/>
  <c r="HOT50" i="3"/>
  <c r="HNU50" i="3"/>
  <c r="HNV50" i="3" s="1"/>
  <c r="HNW50" i="3" s="1"/>
  <c r="HNX50" i="3" s="1"/>
  <c r="HNY50" i="3" s="1"/>
  <c r="HNZ50" i="3" s="1"/>
  <c r="HOA50" i="3" s="1"/>
  <c r="HOB50" i="3" s="1"/>
  <c r="HOC50" i="3" s="1"/>
  <c r="HOD50" i="3"/>
  <c r="HNE50" i="3"/>
  <c r="HNF50" i="3" s="1"/>
  <c r="HNG50" i="3" s="1"/>
  <c r="HNH50" i="3" s="1"/>
  <c r="HNI50" i="3" s="1"/>
  <c r="HNJ50" i="3" s="1"/>
  <c r="HNK50" i="3" s="1"/>
  <c r="HNL50" i="3" s="1"/>
  <c r="HNM50" i="3" s="1"/>
  <c r="HNN50" i="3"/>
  <c r="HMO50" i="3"/>
  <c r="HMP50" i="3" s="1"/>
  <c r="HMQ50" i="3" s="1"/>
  <c r="HMR50" i="3" s="1"/>
  <c r="HMS50" i="3" s="1"/>
  <c r="HMT50" i="3" s="1"/>
  <c r="HMU50" i="3" s="1"/>
  <c r="HMV50" i="3" s="1"/>
  <c r="HMW50" i="3" s="1"/>
  <c r="HMX50" i="3"/>
  <c r="HLY50" i="3"/>
  <c r="HLZ50" i="3" s="1"/>
  <c r="HMA50" i="3" s="1"/>
  <c r="HMB50" i="3" s="1"/>
  <c r="HMC50" i="3" s="1"/>
  <c r="HMD50" i="3" s="1"/>
  <c r="HME50" i="3" s="1"/>
  <c r="HMF50" i="3" s="1"/>
  <c r="HMG50" i="3" s="1"/>
  <c r="HMH50" i="3"/>
  <c r="HLI50" i="3"/>
  <c r="HLJ50" i="3" s="1"/>
  <c r="HLK50" i="3" s="1"/>
  <c r="HLL50" i="3" s="1"/>
  <c r="HLM50" i="3" s="1"/>
  <c r="HLN50" i="3" s="1"/>
  <c r="HLO50" i="3" s="1"/>
  <c r="HLP50" i="3" s="1"/>
  <c r="HLQ50" i="3" s="1"/>
  <c r="HLR50" i="3"/>
  <c r="HKS50" i="3"/>
  <c r="HKT50" i="3" s="1"/>
  <c r="HKU50" i="3" s="1"/>
  <c r="HKV50" i="3" s="1"/>
  <c r="HKW50" i="3" s="1"/>
  <c r="HKX50" i="3" s="1"/>
  <c r="HKY50" i="3" s="1"/>
  <c r="HKZ50" i="3" s="1"/>
  <c r="HLA50" i="3" s="1"/>
  <c r="HLB50" i="3"/>
  <c r="HKC50" i="3"/>
  <c r="HKD50" i="3" s="1"/>
  <c r="HKE50" i="3" s="1"/>
  <c r="HKF50" i="3" s="1"/>
  <c r="HKG50" i="3" s="1"/>
  <c r="HKH50" i="3" s="1"/>
  <c r="HKI50" i="3" s="1"/>
  <c r="HKJ50" i="3" s="1"/>
  <c r="HKK50" i="3" s="1"/>
  <c r="HKL50" i="3"/>
  <c r="HJM50" i="3"/>
  <c r="HJN50" i="3" s="1"/>
  <c r="HJO50" i="3" s="1"/>
  <c r="HJP50" i="3" s="1"/>
  <c r="HJQ50" i="3" s="1"/>
  <c r="HJR50" i="3" s="1"/>
  <c r="HJS50" i="3" s="1"/>
  <c r="HJT50" i="3" s="1"/>
  <c r="HJU50" i="3" s="1"/>
  <c r="HJV50" i="3"/>
  <c r="HIW50" i="3"/>
  <c r="HIX50" i="3" s="1"/>
  <c r="HIY50" i="3" s="1"/>
  <c r="HIZ50" i="3" s="1"/>
  <c r="HJA50" i="3" s="1"/>
  <c r="HJB50" i="3" s="1"/>
  <c r="HJC50" i="3" s="1"/>
  <c r="HJD50" i="3" s="1"/>
  <c r="HJE50" i="3" s="1"/>
  <c r="HJF50" i="3"/>
  <c r="HIG50" i="3"/>
  <c r="HIH50" i="3" s="1"/>
  <c r="HII50" i="3" s="1"/>
  <c r="HIJ50" i="3" s="1"/>
  <c r="HIK50" i="3" s="1"/>
  <c r="HIL50" i="3" s="1"/>
  <c r="HIM50" i="3" s="1"/>
  <c r="HIN50" i="3" s="1"/>
  <c r="HIO50" i="3" s="1"/>
  <c r="HIP50" i="3"/>
  <c r="HHQ50" i="3"/>
  <c r="HHR50" i="3" s="1"/>
  <c r="HHS50" i="3" s="1"/>
  <c r="HHT50" i="3" s="1"/>
  <c r="HHU50" i="3" s="1"/>
  <c r="HHV50" i="3" s="1"/>
  <c r="HHW50" i="3" s="1"/>
  <c r="HHX50" i="3" s="1"/>
  <c r="HHY50" i="3" s="1"/>
  <c r="HHZ50" i="3"/>
  <c r="HHA50" i="3"/>
  <c r="HHB50" i="3" s="1"/>
  <c r="HHC50" i="3" s="1"/>
  <c r="HHD50" i="3" s="1"/>
  <c r="HHE50" i="3" s="1"/>
  <c r="HHF50" i="3" s="1"/>
  <c r="HHG50" i="3" s="1"/>
  <c r="HHH50" i="3" s="1"/>
  <c r="HHI50" i="3" s="1"/>
  <c r="HHJ50" i="3"/>
  <c r="HGK50" i="3"/>
  <c r="HGL50" i="3" s="1"/>
  <c r="HGM50" i="3" s="1"/>
  <c r="HGN50" i="3" s="1"/>
  <c r="HGO50" i="3" s="1"/>
  <c r="HGP50" i="3" s="1"/>
  <c r="HGQ50" i="3" s="1"/>
  <c r="HGR50" i="3" s="1"/>
  <c r="HGS50" i="3" s="1"/>
  <c r="HGT50" i="3"/>
  <c r="HFU50" i="3"/>
  <c r="HFV50" i="3" s="1"/>
  <c r="HFW50" i="3" s="1"/>
  <c r="HFX50" i="3" s="1"/>
  <c r="HFY50" i="3" s="1"/>
  <c r="HFZ50" i="3" s="1"/>
  <c r="HGA50" i="3" s="1"/>
  <c r="HGB50" i="3" s="1"/>
  <c r="HGC50" i="3" s="1"/>
  <c r="HGD50" i="3"/>
  <c r="HFE50" i="3"/>
  <c r="HFF50" i="3" s="1"/>
  <c r="HFG50" i="3" s="1"/>
  <c r="HFH50" i="3" s="1"/>
  <c r="HFI50" i="3" s="1"/>
  <c r="HFJ50" i="3" s="1"/>
  <c r="HFK50" i="3" s="1"/>
  <c r="HFL50" i="3" s="1"/>
  <c r="HFM50" i="3" s="1"/>
  <c r="HFN50" i="3"/>
  <c r="HEO50" i="3"/>
  <c r="HEP50" i="3" s="1"/>
  <c r="HEQ50" i="3" s="1"/>
  <c r="HER50" i="3" s="1"/>
  <c r="HES50" i="3" s="1"/>
  <c r="HET50" i="3" s="1"/>
  <c r="HEU50" i="3" s="1"/>
  <c r="HEV50" i="3" s="1"/>
  <c r="HEW50" i="3" s="1"/>
  <c r="HEX50" i="3"/>
  <c r="HDY50" i="3"/>
  <c r="HDZ50" i="3" s="1"/>
  <c r="HEA50" i="3" s="1"/>
  <c r="HEB50" i="3" s="1"/>
  <c r="HEC50" i="3" s="1"/>
  <c r="HED50" i="3" s="1"/>
  <c r="HEE50" i="3" s="1"/>
  <c r="HEF50" i="3" s="1"/>
  <c r="HEG50" i="3" s="1"/>
  <c r="HEH50" i="3"/>
  <c r="HDI50" i="3"/>
  <c r="HDJ50" i="3" s="1"/>
  <c r="HDK50" i="3" s="1"/>
  <c r="HDL50" i="3" s="1"/>
  <c r="HDM50" i="3" s="1"/>
  <c r="HDN50" i="3" s="1"/>
  <c r="HDO50" i="3" s="1"/>
  <c r="HDP50" i="3" s="1"/>
  <c r="HDQ50" i="3" s="1"/>
  <c r="HDR50" i="3"/>
  <c r="HCS50" i="3"/>
  <c r="HCT50" i="3" s="1"/>
  <c r="HCU50" i="3" s="1"/>
  <c r="HCV50" i="3" s="1"/>
  <c r="HCW50" i="3" s="1"/>
  <c r="HCX50" i="3" s="1"/>
  <c r="HCY50" i="3" s="1"/>
  <c r="HCZ50" i="3" s="1"/>
  <c r="HDA50" i="3" s="1"/>
  <c r="HDB50" i="3"/>
  <c r="HCC50" i="3"/>
  <c r="HCD50" i="3" s="1"/>
  <c r="HCE50" i="3" s="1"/>
  <c r="HCF50" i="3" s="1"/>
  <c r="HCG50" i="3" s="1"/>
  <c r="HCH50" i="3" s="1"/>
  <c r="HCI50" i="3" s="1"/>
  <c r="HCJ50" i="3" s="1"/>
  <c r="HCK50" i="3" s="1"/>
  <c r="HCL50" i="3"/>
  <c r="HBM50" i="3"/>
  <c r="HBN50" i="3" s="1"/>
  <c r="HBO50" i="3" s="1"/>
  <c r="HBP50" i="3" s="1"/>
  <c r="HBQ50" i="3" s="1"/>
  <c r="HBR50" i="3" s="1"/>
  <c r="HBS50" i="3" s="1"/>
  <c r="HBT50" i="3" s="1"/>
  <c r="HBU50" i="3" s="1"/>
  <c r="HBV50" i="3"/>
  <c r="HAW50" i="3"/>
  <c r="HAX50" i="3" s="1"/>
  <c r="HAY50" i="3" s="1"/>
  <c r="HAZ50" i="3" s="1"/>
  <c r="HBA50" i="3" s="1"/>
  <c r="HBB50" i="3" s="1"/>
  <c r="HBC50" i="3" s="1"/>
  <c r="HBD50" i="3" s="1"/>
  <c r="HBE50" i="3" s="1"/>
  <c r="HBF50" i="3"/>
  <c r="HAG50" i="3"/>
  <c r="HAH50" i="3" s="1"/>
  <c r="HAI50" i="3" s="1"/>
  <c r="HAJ50" i="3" s="1"/>
  <c r="HAK50" i="3" s="1"/>
  <c r="HAL50" i="3" s="1"/>
  <c r="HAM50" i="3" s="1"/>
  <c r="HAN50" i="3" s="1"/>
  <c r="HAO50" i="3" s="1"/>
  <c r="HAP50" i="3"/>
  <c r="GZQ50" i="3"/>
  <c r="GZR50" i="3" s="1"/>
  <c r="GZS50" i="3" s="1"/>
  <c r="GZT50" i="3" s="1"/>
  <c r="GZU50" i="3" s="1"/>
  <c r="GZV50" i="3" s="1"/>
  <c r="GZW50" i="3" s="1"/>
  <c r="GZX50" i="3" s="1"/>
  <c r="GZY50" i="3" s="1"/>
  <c r="GZZ50" i="3"/>
  <c r="GZA50" i="3"/>
  <c r="GZB50" i="3" s="1"/>
  <c r="GZC50" i="3" s="1"/>
  <c r="GZD50" i="3" s="1"/>
  <c r="GZE50" i="3" s="1"/>
  <c r="GZF50" i="3" s="1"/>
  <c r="GZG50" i="3" s="1"/>
  <c r="GZH50" i="3" s="1"/>
  <c r="GZI50" i="3" s="1"/>
  <c r="GZJ50" i="3"/>
  <c r="GYK50" i="3"/>
  <c r="GYL50" i="3" s="1"/>
  <c r="GYM50" i="3" s="1"/>
  <c r="GYN50" i="3" s="1"/>
  <c r="GYO50" i="3" s="1"/>
  <c r="GYP50" i="3" s="1"/>
  <c r="GYQ50" i="3" s="1"/>
  <c r="GYR50" i="3" s="1"/>
  <c r="GYS50" i="3" s="1"/>
  <c r="GYT50" i="3"/>
  <c r="GXU50" i="3"/>
  <c r="GXV50" i="3" s="1"/>
  <c r="GXW50" i="3" s="1"/>
  <c r="GXX50" i="3" s="1"/>
  <c r="GXY50" i="3" s="1"/>
  <c r="GXZ50" i="3" s="1"/>
  <c r="GYA50" i="3" s="1"/>
  <c r="GYB50" i="3" s="1"/>
  <c r="GYC50" i="3" s="1"/>
  <c r="GYD50" i="3"/>
  <c r="GXE50" i="3"/>
  <c r="GXF50" i="3" s="1"/>
  <c r="GXG50" i="3" s="1"/>
  <c r="GXH50" i="3" s="1"/>
  <c r="GXI50" i="3" s="1"/>
  <c r="GXJ50" i="3" s="1"/>
  <c r="GXK50" i="3" s="1"/>
  <c r="GXL50" i="3" s="1"/>
  <c r="GXM50" i="3" s="1"/>
  <c r="GXN50" i="3"/>
  <c r="GWO50" i="3"/>
  <c r="GWP50" i="3" s="1"/>
  <c r="GWQ50" i="3" s="1"/>
  <c r="GWR50" i="3" s="1"/>
  <c r="GWS50" i="3" s="1"/>
  <c r="GWT50" i="3" s="1"/>
  <c r="GWU50" i="3" s="1"/>
  <c r="GWV50" i="3" s="1"/>
  <c r="GWW50" i="3" s="1"/>
  <c r="GWX50" i="3"/>
  <c r="GVY50" i="3"/>
  <c r="GVZ50" i="3" s="1"/>
  <c r="GWA50" i="3" s="1"/>
  <c r="GWB50" i="3" s="1"/>
  <c r="GWC50" i="3" s="1"/>
  <c r="GWD50" i="3" s="1"/>
  <c r="GWE50" i="3" s="1"/>
  <c r="GWF50" i="3" s="1"/>
  <c r="GWG50" i="3" s="1"/>
  <c r="GWH50" i="3"/>
  <c r="GVI50" i="3"/>
  <c r="GVJ50" i="3" s="1"/>
  <c r="GVK50" i="3" s="1"/>
  <c r="GVL50" i="3" s="1"/>
  <c r="GVM50" i="3" s="1"/>
  <c r="GVN50" i="3" s="1"/>
  <c r="GVO50" i="3" s="1"/>
  <c r="GVP50" i="3" s="1"/>
  <c r="GVQ50" i="3" s="1"/>
  <c r="GVR50" i="3"/>
  <c r="GUS50" i="3"/>
  <c r="GUT50" i="3" s="1"/>
  <c r="GUU50" i="3" s="1"/>
  <c r="GUV50" i="3" s="1"/>
  <c r="GUW50" i="3" s="1"/>
  <c r="GUX50" i="3" s="1"/>
  <c r="GUY50" i="3" s="1"/>
  <c r="GUZ50" i="3" s="1"/>
  <c r="GVA50" i="3" s="1"/>
  <c r="GVB50" i="3"/>
  <c r="GUC50" i="3"/>
  <c r="GUD50" i="3" s="1"/>
  <c r="GUE50" i="3" s="1"/>
  <c r="GUF50" i="3" s="1"/>
  <c r="GUG50" i="3" s="1"/>
  <c r="GUH50" i="3" s="1"/>
  <c r="GUI50" i="3" s="1"/>
  <c r="GUJ50" i="3" s="1"/>
  <c r="GUK50" i="3" s="1"/>
  <c r="GUL50" i="3"/>
  <c r="GTM50" i="3"/>
  <c r="GTN50" i="3" s="1"/>
  <c r="GTO50" i="3" s="1"/>
  <c r="GTP50" i="3" s="1"/>
  <c r="GTQ50" i="3" s="1"/>
  <c r="GTR50" i="3" s="1"/>
  <c r="GTS50" i="3" s="1"/>
  <c r="GTT50" i="3" s="1"/>
  <c r="GTU50" i="3" s="1"/>
  <c r="GTV50" i="3"/>
  <c r="GSW50" i="3"/>
  <c r="GSX50" i="3" s="1"/>
  <c r="GSY50" i="3" s="1"/>
  <c r="GSZ50" i="3" s="1"/>
  <c r="GTA50" i="3" s="1"/>
  <c r="GTB50" i="3" s="1"/>
  <c r="GTC50" i="3" s="1"/>
  <c r="GTD50" i="3" s="1"/>
  <c r="GTE50" i="3" s="1"/>
  <c r="GTF50" i="3"/>
  <c r="GSG50" i="3"/>
  <c r="GSH50" i="3" s="1"/>
  <c r="GSI50" i="3" s="1"/>
  <c r="GSJ50" i="3" s="1"/>
  <c r="GSK50" i="3" s="1"/>
  <c r="GSL50" i="3" s="1"/>
  <c r="GSM50" i="3" s="1"/>
  <c r="GSN50" i="3" s="1"/>
  <c r="GSO50" i="3" s="1"/>
  <c r="GSP50" i="3"/>
  <c r="GRQ50" i="3"/>
  <c r="GRR50" i="3" s="1"/>
  <c r="GRS50" i="3" s="1"/>
  <c r="GRT50" i="3" s="1"/>
  <c r="GRU50" i="3" s="1"/>
  <c r="GRV50" i="3" s="1"/>
  <c r="GRW50" i="3" s="1"/>
  <c r="GRX50" i="3" s="1"/>
  <c r="GRY50" i="3" s="1"/>
  <c r="GRZ50" i="3"/>
  <c r="GRA50" i="3"/>
  <c r="GRB50" i="3" s="1"/>
  <c r="GRC50" i="3" s="1"/>
  <c r="GRD50" i="3" s="1"/>
  <c r="GRE50" i="3" s="1"/>
  <c r="GRF50" i="3" s="1"/>
  <c r="GRG50" i="3" s="1"/>
  <c r="GRH50" i="3" s="1"/>
  <c r="GRI50" i="3" s="1"/>
  <c r="GRJ50" i="3"/>
  <c r="GQK50" i="3"/>
  <c r="GQL50" i="3" s="1"/>
  <c r="GQM50" i="3" s="1"/>
  <c r="GQN50" i="3" s="1"/>
  <c r="GQO50" i="3" s="1"/>
  <c r="GQP50" i="3" s="1"/>
  <c r="GQQ50" i="3" s="1"/>
  <c r="GQR50" i="3" s="1"/>
  <c r="GQS50" i="3" s="1"/>
  <c r="GQT50" i="3"/>
  <c r="GPU50" i="3"/>
  <c r="GPV50" i="3" s="1"/>
  <c r="GPW50" i="3" s="1"/>
  <c r="GPX50" i="3" s="1"/>
  <c r="GPY50" i="3" s="1"/>
  <c r="GPZ50" i="3" s="1"/>
  <c r="GQA50" i="3" s="1"/>
  <c r="GQB50" i="3" s="1"/>
  <c r="GQC50" i="3" s="1"/>
  <c r="GQD50" i="3"/>
  <c r="GPE50" i="3"/>
  <c r="GPF50" i="3" s="1"/>
  <c r="GPG50" i="3" s="1"/>
  <c r="GPH50" i="3" s="1"/>
  <c r="GPI50" i="3" s="1"/>
  <c r="GPJ50" i="3" s="1"/>
  <c r="GPK50" i="3" s="1"/>
  <c r="GPL50" i="3" s="1"/>
  <c r="GPM50" i="3" s="1"/>
  <c r="GPN50" i="3"/>
  <c r="GOO50" i="3"/>
  <c r="GOP50" i="3" s="1"/>
  <c r="GOQ50" i="3" s="1"/>
  <c r="GOR50" i="3" s="1"/>
  <c r="GOS50" i="3" s="1"/>
  <c r="GOT50" i="3" s="1"/>
  <c r="GOU50" i="3" s="1"/>
  <c r="GOV50" i="3" s="1"/>
  <c r="GOW50" i="3" s="1"/>
  <c r="GOX50" i="3"/>
  <c r="GNY50" i="3"/>
  <c r="GNZ50" i="3" s="1"/>
  <c r="GOA50" i="3" s="1"/>
  <c r="GOB50" i="3" s="1"/>
  <c r="GOC50" i="3" s="1"/>
  <c r="GOD50" i="3" s="1"/>
  <c r="GOE50" i="3" s="1"/>
  <c r="GOF50" i="3" s="1"/>
  <c r="GOG50" i="3" s="1"/>
  <c r="GOH50" i="3"/>
  <c r="GNI50" i="3"/>
  <c r="GNJ50" i="3" s="1"/>
  <c r="GNK50" i="3" s="1"/>
  <c r="GNL50" i="3" s="1"/>
  <c r="GNM50" i="3" s="1"/>
  <c r="GNN50" i="3" s="1"/>
  <c r="GNO50" i="3" s="1"/>
  <c r="GNP50" i="3" s="1"/>
  <c r="GNQ50" i="3" s="1"/>
  <c r="GNR50" i="3"/>
  <c r="GMS50" i="3"/>
  <c r="GMT50" i="3" s="1"/>
  <c r="GMU50" i="3" s="1"/>
  <c r="GMV50" i="3" s="1"/>
  <c r="GMW50" i="3" s="1"/>
  <c r="GMX50" i="3" s="1"/>
  <c r="GMY50" i="3" s="1"/>
  <c r="GMZ50" i="3" s="1"/>
  <c r="GNA50" i="3" s="1"/>
  <c r="GNB50" i="3"/>
  <c r="GMC50" i="3"/>
  <c r="GMD50" i="3" s="1"/>
  <c r="GME50" i="3" s="1"/>
  <c r="GMF50" i="3" s="1"/>
  <c r="GMG50" i="3" s="1"/>
  <c r="GMH50" i="3" s="1"/>
  <c r="GMI50" i="3" s="1"/>
  <c r="GMJ50" i="3" s="1"/>
  <c r="GMK50" i="3" s="1"/>
  <c r="GML50" i="3"/>
  <c r="GLM50" i="3"/>
  <c r="GLN50" i="3" s="1"/>
  <c r="GLO50" i="3" s="1"/>
  <c r="GLP50" i="3" s="1"/>
  <c r="GLQ50" i="3" s="1"/>
  <c r="GLR50" i="3" s="1"/>
  <c r="GLS50" i="3" s="1"/>
  <c r="GLT50" i="3" s="1"/>
  <c r="GLU50" i="3" s="1"/>
  <c r="GLV50" i="3"/>
  <c r="GKW50" i="3"/>
  <c r="GKX50" i="3" s="1"/>
  <c r="GKY50" i="3" s="1"/>
  <c r="GKZ50" i="3" s="1"/>
  <c r="GLA50" i="3" s="1"/>
  <c r="GLB50" i="3" s="1"/>
  <c r="GLC50" i="3" s="1"/>
  <c r="GLD50" i="3" s="1"/>
  <c r="GLE50" i="3" s="1"/>
  <c r="GLF50" i="3"/>
  <c r="GKG50" i="3"/>
  <c r="GKH50" i="3" s="1"/>
  <c r="GKI50" i="3" s="1"/>
  <c r="GKJ50" i="3" s="1"/>
  <c r="GKK50" i="3" s="1"/>
  <c r="GKL50" i="3" s="1"/>
  <c r="GKM50" i="3" s="1"/>
  <c r="GKN50" i="3" s="1"/>
  <c r="GKO50" i="3" s="1"/>
  <c r="GKP50" i="3"/>
  <c r="GJQ50" i="3"/>
  <c r="GJR50" i="3" s="1"/>
  <c r="GJS50" i="3" s="1"/>
  <c r="GJT50" i="3" s="1"/>
  <c r="GJU50" i="3" s="1"/>
  <c r="GJV50" i="3" s="1"/>
  <c r="GJW50" i="3" s="1"/>
  <c r="GJX50" i="3" s="1"/>
  <c r="GJY50" i="3" s="1"/>
  <c r="GJZ50" i="3"/>
  <c r="GJA50" i="3"/>
  <c r="GJB50" i="3" s="1"/>
  <c r="GJC50" i="3" s="1"/>
  <c r="GJD50" i="3" s="1"/>
  <c r="GJE50" i="3" s="1"/>
  <c r="GJF50" i="3" s="1"/>
  <c r="GJG50" i="3" s="1"/>
  <c r="GJH50" i="3" s="1"/>
  <c r="GJI50" i="3" s="1"/>
  <c r="GJJ50" i="3"/>
  <c r="GIK50" i="3"/>
  <c r="GIL50" i="3" s="1"/>
  <c r="GIM50" i="3" s="1"/>
  <c r="GIN50" i="3" s="1"/>
  <c r="GIO50" i="3" s="1"/>
  <c r="GIP50" i="3" s="1"/>
  <c r="GIQ50" i="3" s="1"/>
  <c r="GIR50" i="3" s="1"/>
  <c r="GIS50" i="3" s="1"/>
  <c r="GIT50" i="3"/>
  <c r="GHU50" i="3"/>
  <c r="GHV50" i="3" s="1"/>
  <c r="GHW50" i="3" s="1"/>
  <c r="GHX50" i="3" s="1"/>
  <c r="GHY50" i="3" s="1"/>
  <c r="GHZ50" i="3" s="1"/>
  <c r="GIA50" i="3" s="1"/>
  <c r="GIB50" i="3" s="1"/>
  <c r="GIC50" i="3" s="1"/>
  <c r="GID50" i="3"/>
  <c r="GHE50" i="3"/>
  <c r="GHF50" i="3" s="1"/>
  <c r="GHG50" i="3" s="1"/>
  <c r="GHH50" i="3" s="1"/>
  <c r="GHI50" i="3" s="1"/>
  <c r="GHJ50" i="3" s="1"/>
  <c r="GHK50" i="3" s="1"/>
  <c r="GHL50" i="3" s="1"/>
  <c r="GHM50" i="3" s="1"/>
  <c r="GHN50" i="3"/>
  <c r="GGO50" i="3"/>
  <c r="GGP50" i="3" s="1"/>
  <c r="GGQ50" i="3" s="1"/>
  <c r="GGR50" i="3" s="1"/>
  <c r="GGS50" i="3" s="1"/>
  <c r="GGT50" i="3" s="1"/>
  <c r="GGU50" i="3" s="1"/>
  <c r="GGV50" i="3" s="1"/>
  <c r="GGW50" i="3" s="1"/>
  <c r="GGX50" i="3"/>
  <c r="GFY50" i="3"/>
  <c r="GFZ50" i="3" s="1"/>
  <c r="GGA50" i="3" s="1"/>
  <c r="GGB50" i="3" s="1"/>
  <c r="GGC50" i="3" s="1"/>
  <c r="GGD50" i="3" s="1"/>
  <c r="GGE50" i="3" s="1"/>
  <c r="GGF50" i="3" s="1"/>
  <c r="GGG50" i="3" s="1"/>
  <c r="GGH50" i="3"/>
  <c r="GFI50" i="3"/>
  <c r="GFJ50" i="3" s="1"/>
  <c r="GFK50" i="3" s="1"/>
  <c r="GFL50" i="3" s="1"/>
  <c r="GFM50" i="3" s="1"/>
  <c r="GFN50" i="3" s="1"/>
  <c r="GFO50" i="3" s="1"/>
  <c r="GFP50" i="3" s="1"/>
  <c r="GFQ50" i="3" s="1"/>
  <c r="GFR50" i="3"/>
  <c r="GES50" i="3"/>
  <c r="GET50" i="3" s="1"/>
  <c r="GEU50" i="3" s="1"/>
  <c r="GEV50" i="3" s="1"/>
  <c r="GEW50" i="3" s="1"/>
  <c r="GEX50" i="3" s="1"/>
  <c r="GEY50" i="3" s="1"/>
  <c r="GEZ50" i="3" s="1"/>
  <c r="GFA50" i="3" s="1"/>
  <c r="GFB50" i="3"/>
  <c r="GEC50" i="3"/>
  <c r="GED50" i="3" s="1"/>
  <c r="GEE50" i="3" s="1"/>
  <c r="GEF50" i="3" s="1"/>
  <c r="GEG50" i="3" s="1"/>
  <c r="GEH50" i="3" s="1"/>
  <c r="GEI50" i="3" s="1"/>
  <c r="GEJ50" i="3" s="1"/>
  <c r="GEK50" i="3" s="1"/>
  <c r="GEL50" i="3"/>
  <c r="GDM50" i="3"/>
  <c r="GDN50" i="3" s="1"/>
  <c r="GDO50" i="3" s="1"/>
  <c r="GDP50" i="3" s="1"/>
  <c r="GDQ50" i="3" s="1"/>
  <c r="GDR50" i="3" s="1"/>
  <c r="GDS50" i="3" s="1"/>
  <c r="GDT50" i="3" s="1"/>
  <c r="GDU50" i="3" s="1"/>
  <c r="GDV50" i="3"/>
  <c r="GCW50" i="3"/>
  <c r="GCX50" i="3" s="1"/>
  <c r="GCY50" i="3" s="1"/>
  <c r="GCZ50" i="3" s="1"/>
  <c r="GDA50" i="3" s="1"/>
  <c r="GDB50" i="3" s="1"/>
  <c r="GDC50" i="3" s="1"/>
  <c r="GDD50" i="3" s="1"/>
  <c r="GDE50" i="3" s="1"/>
  <c r="GDF50" i="3"/>
  <c r="GCG50" i="3"/>
  <c r="GCH50" i="3" s="1"/>
  <c r="GCI50" i="3" s="1"/>
  <c r="GCJ50" i="3" s="1"/>
  <c r="GCK50" i="3" s="1"/>
  <c r="GCL50" i="3" s="1"/>
  <c r="GCM50" i="3" s="1"/>
  <c r="GCN50" i="3" s="1"/>
  <c r="GCO50" i="3" s="1"/>
  <c r="GCP50" i="3"/>
  <c r="GBQ50" i="3"/>
  <c r="GBR50" i="3" s="1"/>
  <c r="GBS50" i="3" s="1"/>
  <c r="GBT50" i="3" s="1"/>
  <c r="GBU50" i="3" s="1"/>
  <c r="GBV50" i="3" s="1"/>
  <c r="GBW50" i="3" s="1"/>
  <c r="GBX50" i="3" s="1"/>
  <c r="GBY50" i="3" s="1"/>
  <c r="GBZ50" i="3"/>
  <c r="GBA50" i="3"/>
  <c r="GBB50" i="3" s="1"/>
  <c r="GBC50" i="3" s="1"/>
  <c r="GBD50" i="3" s="1"/>
  <c r="GBE50" i="3" s="1"/>
  <c r="GBF50" i="3" s="1"/>
  <c r="GBG50" i="3" s="1"/>
  <c r="GBH50" i="3" s="1"/>
  <c r="GBI50" i="3" s="1"/>
  <c r="GBJ50" i="3"/>
  <c r="GAK50" i="3"/>
  <c r="GAL50" i="3" s="1"/>
  <c r="GAM50" i="3" s="1"/>
  <c r="GAN50" i="3" s="1"/>
  <c r="GAO50" i="3" s="1"/>
  <c r="GAP50" i="3" s="1"/>
  <c r="GAQ50" i="3" s="1"/>
  <c r="GAR50" i="3" s="1"/>
  <c r="GAS50" i="3" s="1"/>
  <c r="GAT50" i="3"/>
  <c r="FZU50" i="3"/>
  <c r="FZV50" i="3" s="1"/>
  <c r="FZW50" i="3" s="1"/>
  <c r="FZX50" i="3" s="1"/>
  <c r="FZY50" i="3" s="1"/>
  <c r="FZZ50" i="3" s="1"/>
  <c r="GAA50" i="3" s="1"/>
  <c r="GAB50" i="3" s="1"/>
  <c r="GAC50" i="3" s="1"/>
  <c r="GAD50" i="3"/>
  <c r="FZE50" i="3"/>
  <c r="FZF50" i="3" s="1"/>
  <c r="FZG50" i="3" s="1"/>
  <c r="FZH50" i="3" s="1"/>
  <c r="FZI50" i="3" s="1"/>
  <c r="FZJ50" i="3" s="1"/>
  <c r="FZK50" i="3" s="1"/>
  <c r="FZL50" i="3" s="1"/>
  <c r="FZM50" i="3" s="1"/>
  <c r="FZN50" i="3"/>
  <c r="FYO50" i="3"/>
  <c r="FYP50" i="3" s="1"/>
  <c r="FYQ50" i="3" s="1"/>
  <c r="FYR50" i="3" s="1"/>
  <c r="FYS50" i="3" s="1"/>
  <c r="FYT50" i="3" s="1"/>
  <c r="FYU50" i="3" s="1"/>
  <c r="FYV50" i="3" s="1"/>
  <c r="FYW50" i="3" s="1"/>
  <c r="FYX50" i="3"/>
  <c r="FXY50" i="3"/>
  <c r="FXZ50" i="3" s="1"/>
  <c r="FYA50" i="3" s="1"/>
  <c r="FYB50" i="3" s="1"/>
  <c r="FYC50" i="3" s="1"/>
  <c r="FYD50" i="3" s="1"/>
  <c r="FYE50" i="3" s="1"/>
  <c r="FYF50" i="3" s="1"/>
  <c r="FYG50" i="3" s="1"/>
  <c r="FYH50" i="3"/>
  <c r="FXI50" i="3"/>
  <c r="FXJ50" i="3" s="1"/>
  <c r="FXK50" i="3" s="1"/>
  <c r="FXL50" i="3" s="1"/>
  <c r="FXM50" i="3" s="1"/>
  <c r="FXN50" i="3" s="1"/>
  <c r="FXO50" i="3" s="1"/>
  <c r="FXP50" i="3" s="1"/>
  <c r="FXQ50" i="3" s="1"/>
  <c r="FXR50" i="3"/>
  <c r="FWS50" i="3"/>
  <c r="FWT50" i="3" s="1"/>
  <c r="FWU50" i="3" s="1"/>
  <c r="FWV50" i="3" s="1"/>
  <c r="FWW50" i="3" s="1"/>
  <c r="FWX50" i="3" s="1"/>
  <c r="FWY50" i="3" s="1"/>
  <c r="FWZ50" i="3" s="1"/>
  <c r="FXA50" i="3" s="1"/>
  <c r="FXB50" i="3"/>
  <c r="FWC50" i="3"/>
  <c r="FWD50" i="3" s="1"/>
  <c r="FWE50" i="3" s="1"/>
  <c r="FWF50" i="3" s="1"/>
  <c r="FWG50" i="3" s="1"/>
  <c r="FWH50" i="3" s="1"/>
  <c r="FWI50" i="3" s="1"/>
  <c r="FWJ50" i="3" s="1"/>
  <c r="FWK50" i="3" s="1"/>
  <c r="FWL50" i="3"/>
  <c r="FVM50" i="3"/>
  <c r="FVN50" i="3" s="1"/>
  <c r="FVO50" i="3" s="1"/>
  <c r="FVP50" i="3" s="1"/>
  <c r="FVQ50" i="3" s="1"/>
  <c r="FVR50" i="3" s="1"/>
  <c r="FVS50" i="3" s="1"/>
  <c r="FVT50" i="3" s="1"/>
  <c r="FVU50" i="3" s="1"/>
  <c r="FVV50" i="3"/>
  <c r="FUW50" i="3"/>
  <c r="FUX50" i="3" s="1"/>
  <c r="FUY50" i="3" s="1"/>
  <c r="FUZ50" i="3" s="1"/>
  <c r="FVA50" i="3" s="1"/>
  <c r="FVB50" i="3" s="1"/>
  <c r="FVC50" i="3" s="1"/>
  <c r="FVD50" i="3" s="1"/>
  <c r="FVE50" i="3" s="1"/>
  <c r="FVF50" i="3"/>
  <c r="FUG50" i="3"/>
  <c r="FUH50" i="3" s="1"/>
  <c r="FUI50" i="3" s="1"/>
  <c r="FUJ50" i="3" s="1"/>
  <c r="FUK50" i="3" s="1"/>
  <c r="FUL50" i="3" s="1"/>
  <c r="FUM50" i="3" s="1"/>
  <c r="FUN50" i="3" s="1"/>
  <c r="FUO50" i="3" s="1"/>
  <c r="FUP50" i="3"/>
  <c r="FTQ50" i="3"/>
  <c r="FTR50" i="3" s="1"/>
  <c r="FTS50" i="3" s="1"/>
  <c r="FTT50" i="3" s="1"/>
  <c r="FTU50" i="3" s="1"/>
  <c r="FTV50" i="3" s="1"/>
  <c r="FTW50" i="3" s="1"/>
  <c r="FTX50" i="3" s="1"/>
  <c r="FTY50" i="3" s="1"/>
  <c r="FTZ50" i="3"/>
  <c r="FTA50" i="3"/>
  <c r="FTB50" i="3" s="1"/>
  <c r="FTC50" i="3" s="1"/>
  <c r="FTD50" i="3" s="1"/>
  <c r="FTE50" i="3" s="1"/>
  <c r="FTF50" i="3" s="1"/>
  <c r="FTG50" i="3" s="1"/>
  <c r="FTH50" i="3" s="1"/>
  <c r="FTI50" i="3" s="1"/>
  <c r="FTJ50" i="3"/>
  <c r="FSK50" i="3"/>
  <c r="FSL50" i="3" s="1"/>
  <c r="FSM50" i="3" s="1"/>
  <c r="FSN50" i="3" s="1"/>
  <c r="FSO50" i="3" s="1"/>
  <c r="FSP50" i="3" s="1"/>
  <c r="FSQ50" i="3" s="1"/>
  <c r="FSR50" i="3" s="1"/>
  <c r="FSS50" i="3" s="1"/>
  <c r="FST50" i="3"/>
  <c r="FRU50" i="3"/>
  <c r="FRV50" i="3" s="1"/>
  <c r="FRW50" i="3" s="1"/>
  <c r="FRX50" i="3" s="1"/>
  <c r="FRY50" i="3" s="1"/>
  <c r="FRZ50" i="3" s="1"/>
  <c r="FSA50" i="3" s="1"/>
  <c r="FSB50" i="3" s="1"/>
  <c r="FSC50" i="3" s="1"/>
  <c r="FSD50" i="3"/>
  <c r="FRE50" i="3"/>
  <c r="FRF50" i="3" s="1"/>
  <c r="FRG50" i="3" s="1"/>
  <c r="FRH50" i="3" s="1"/>
  <c r="FRI50" i="3" s="1"/>
  <c r="FRJ50" i="3" s="1"/>
  <c r="FRK50" i="3" s="1"/>
  <c r="FRL50" i="3" s="1"/>
  <c r="FRM50" i="3" s="1"/>
  <c r="FRN50" i="3"/>
  <c r="FQO50" i="3"/>
  <c r="FQP50" i="3" s="1"/>
  <c r="FQQ50" i="3" s="1"/>
  <c r="FQR50" i="3" s="1"/>
  <c r="FQS50" i="3" s="1"/>
  <c r="FQT50" i="3" s="1"/>
  <c r="FQU50" i="3" s="1"/>
  <c r="FQV50" i="3" s="1"/>
  <c r="FQW50" i="3" s="1"/>
  <c r="FQX50" i="3"/>
  <c r="FPY50" i="3"/>
  <c r="FPZ50" i="3" s="1"/>
  <c r="FQA50" i="3" s="1"/>
  <c r="FQB50" i="3" s="1"/>
  <c r="FQC50" i="3" s="1"/>
  <c r="FQD50" i="3" s="1"/>
  <c r="FQE50" i="3" s="1"/>
  <c r="FQF50" i="3" s="1"/>
  <c r="FQG50" i="3" s="1"/>
  <c r="FQH50" i="3"/>
  <c r="FPI50" i="3"/>
  <c r="FPJ50" i="3" s="1"/>
  <c r="FPK50" i="3" s="1"/>
  <c r="FPL50" i="3" s="1"/>
  <c r="FPM50" i="3" s="1"/>
  <c r="FPN50" i="3" s="1"/>
  <c r="FPO50" i="3" s="1"/>
  <c r="FPP50" i="3" s="1"/>
  <c r="FPQ50" i="3" s="1"/>
  <c r="FPR50" i="3"/>
  <c r="FOS50" i="3"/>
  <c r="FOT50" i="3" s="1"/>
  <c r="FOU50" i="3" s="1"/>
  <c r="FOV50" i="3" s="1"/>
  <c r="FOW50" i="3" s="1"/>
  <c r="FOX50" i="3" s="1"/>
  <c r="FOY50" i="3" s="1"/>
  <c r="FOZ50" i="3" s="1"/>
  <c r="FPA50" i="3" s="1"/>
  <c r="FPB50" i="3"/>
  <c r="FOC50" i="3"/>
  <c r="FOD50" i="3" s="1"/>
  <c r="FOE50" i="3" s="1"/>
  <c r="FOF50" i="3" s="1"/>
  <c r="FOG50" i="3" s="1"/>
  <c r="FOH50" i="3" s="1"/>
  <c r="FOI50" i="3" s="1"/>
  <c r="FOJ50" i="3" s="1"/>
  <c r="FOK50" i="3" s="1"/>
  <c r="FOL50" i="3"/>
  <c r="FNM50" i="3"/>
  <c r="FNN50" i="3" s="1"/>
  <c r="FNO50" i="3" s="1"/>
  <c r="FNP50" i="3" s="1"/>
  <c r="FNQ50" i="3" s="1"/>
  <c r="FNR50" i="3" s="1"/>
  <c r="FNS50" i="3" s="1"/>
  <c r="FNT50" i="3" s="1"/>
  <c r="FNU50" i="3" s="1"/>
  <c r="FNV50" i="3"/>
  <c r="FMW50" i="3"/>
  <c r="FMX50" i="3" s="1"/>
  <c r="FMY50" i="3" s="1"/>
  <c r="FMZ50" i="3" s="1"/>
  <c r="FNA50" i="3" s="1"/>
  <c r="FNB50" i="3" s="1"/>
  <c r="FNC50" i="3" s="1"/>
  <c r="FND50" i="3" s="1"/>
  <c r="FNE50" i="3" s="1"/>
  <c r="FNF50" i="3"/>
  <c r="FMG50" i="3"/>
  <c r="FMH50" i="3" s="1"/>
  <c r="FMI50" i="3" s="1"/>
  <c r="FMJ50" i="3" s="1"/>
  <c r="FMK50" i="3" s="1"/>
  <c r="FML50" i="3" s="1"/>
  <c r="FMM50" i="3" s="1"/>
  <c r="FMN50" i="3" s="1"/>
  <c r="FMO50" i="3" s="1"/>
  <c r="FMP50" i="3"/>
  <c r="FLQ50" i="3"/>
  <c r="FLR50" i="3" s="1"/>
  <c r="FLS50" i="3" s="1"/>
  <c r="FLT50" i="3" s="1"/>
  <c r="FLU50" i="3" s="1"/>
  <c r="FLV50" i="3" s="1"/>
  <c r="FLW50" i="3" s="1"/>
  <c r="FLX50" i="3" s="1"/>
  <c r="FLY50" i="3" s="1"/>
  <c r="FLZ50" i="3"/>
  <c r="FLA50" i="3"/>
  <c r="FLB50" i="3" s="1"/>
  <c r="FLC50" i="3" s="1"/>
  <c r="FLD50" i="3" s="1"/>
  <c r="FLE50" i="3" s="1"/>
  <c r="FLF50" i="3" s="1"/>
  <c r="FLG50" i="3" s="1"/>
  <c r="FLH50" i="3" s="1"/>
  <c r="FLI50" i="3" s="1"/>
  <c r="FLJ50" i="3"/>
  <c r="FKK50" i="3"/>
  <c r="FKL50" i="3" s="1"/>
  <c r="FKM50" i="3" s="1"/>
  <c r="FKN50" i="3" s="1"/>
  <c r="FKO50" i="3" s="1"/>
  <c r="FKP50" i="3" s="1"/>
  <c r="FKQ50" i="3" s="1"/>
  <c r="FKR50" i="3" s="1"/>
  <c r="FKS50" i="3" s="1"/>
  <c r="FKT50" i="3"/>
  <c r="FJU50" i="3"/>
  <c r="FJV50" i="3" s="1"/>
  <c r="FJW50" i="3" s="1"/>
  <c r="FJX50" i="3" s="1"/>
  <c r="FJY50" i="3" s="1"/>
  <c r="FJZ50" i="3" s="1"/>
  <c r="FKA50" i="3" s="1"/>
  <c r="FKB50" i="3" s="1"/>
  <c r="FKC50" i="3" s="1"/>
  <c r="FKD50" i="3"/>
  <c r="FJE50" i="3"/>
  <c r="FJF50" i="3" s="1"/>
  <c r="FJG50" i="3" s="1"/>
  <c r="FJH50" i="3" s="1"/>
  <c r="FJI50" i="3" s="1"/>
  <c r="FJJ50" i="3" s="1"/>
  <c r="FJK50" i="3" s="1"/>
  <c r="FJL50" i="3" s="1"/>
  <c r="FJM50" i="3" s="1"/>
  <c r="FJN50" i="3"/>
  <c r="FIO50" i="3"/>
  <c r="FIP50" i="3" s="1"/>
  <c r="FIQ50" i="3" s="1"/>
  <c r="FIR50" i="3" s="1"/>
  <c r="FIS50" i="3" s="1"/>
  <c r="FIT50" i="3" s="1"/>
  <c r="FIU50" i="3" s="1"/>
  <c r="FIV50" i="3" s="1"/>
  <c r="FIW50" i="3" s="1"/>
  <c r="FIX50" i="3"/>
  <c r="FHY50" i="3"/>
  <c r="FHZ50" i="3" s="1"/>
  <c r="FIA50" i="3" s="1"/>
  <c r="FIB50" i="3" s="1"/>
  <c r="FIC50" i="3" s="1"/>
  <c r="FID50" i="3" s="1"/>
  <c r="FIE50" i="3" s="1"/>
  <c r="FIF50" i="3" s="1"/>
  <c r="FIG50" i="3" s="1"/>
  <c r="FIH50" i="3"/>
  <c r="FHI50" i="3"/>
  <c r="FHJ50" i="3" s="1"/>
  <c r="FHK50" i="3" s="1"/>
  <c r="FHL50" i="3" s="1"/>
  <c r="FHM50" i="3" s="1"/>
  <c r="FHN50" i="3" s="1"/>
  <c r="FHO50" i="3" s="1"/>
  <c r="FHP50" i="3" s="1"/>
  <c r="FHQ50" i="3" s="1"/>
  <c r="FHR50" i="3"/>
  <c r="FGS50" i="3"/>
  <c r="FGT50" i="3" s="1"/>
  <c r="FGU50" i="3" s="1"/>
  <c r="FGV50" i="3" s="1"/>
  <c r="FGW50" i="3" s="1"/>
  <c r="FGX50" i="3" s="1"/>
  <c r="FGY50" i="3" s="1"/>
  <c r="FGZ50" i="3" s="1"/>
  <c r="FHA50" i="3" s="1"/>
  <c r="FHB50" i="3"/>
  <c r="FGC50" i="3"/>
  <c r="FGD50" i="3" s="1"/>
  <c r="FGE50" i="3" s="1"/>
  <c r="FGF50" i="3" s="1"/>
  <c r="FGG50" i="3" s="1"/>
  <c r="FGH50" i="3" s="1"/>
  <c r="FGI50" i="3" s="1"/>
  <c r="FGJ50" i="3" s="1"/>
  <c r="FGK50" i="3" s="1"/>
  <c r="FGL50" i="3"/>
  <c r="FFM50" i="3"/>
  <c r="FFN50" i="3" s="1"/>
  <c r="FFO50" i="3" s="1"/>
  <c r="FFP50" i="3" s="1"/>
  <c r="FFQ50" i="3" s="1"/>
  <c r="FFR50" i="3" s="1"/>
  <c r="FFS50" i="3" s="1"/>
  <c r="FFT50" i="3" s="1"/>
  <c r="FFU50" i="3" s="1"/>
  <c r="FFV50" i="3"/>
  <c r="FEW50" i="3"/>
  <c r="FEX50" i="3" s="1"/>
  <c r="FEY50" i="3" s="1"/>
  <c r="FEZ50" i="3" s="1"/>
  <c r="FFA50" i="3" s="1"/>
  <c r="FFB50" i="3" s="1"/>
  <c r="FFC50" i="3" s="1"/>
  <c r="FFD50" i="3" s="1"/>
  <c r="FFE50" i="3" s="1"/>
  <c r="FFF50" i="3"/>
  <c r="FEG50" i="3"/>
  <c r="FEH50" i="3" s="1"/>
  <c r="FEI50" i="3" s="1"/>
  <c r="FEJ50" i="3" s="1"/>
  <c r="FEK50" i="3" s="1"/>
  <c r="FEL50" i="3" s="1"/>
  <c r="FEM50" i="3" s="1"/>
  <c r="FEN50" i="3" s="1"/>
  <c r="FEO50" i="3" s="1"/>
  <c r="FEP50" i="3"/>
  <c r="FDQ50" i="3"/>
  <c r="FDR50" i="3" s="1"/>
  <c r="FDS50" i="3" s="1"/>
  <c r="FDT50" i="3" s="1"/>
  <c r="FDU50" i="3" s="1"/>
  <c r="FDV50" i="3" s="1"/>
  <c r="FDW50" i="3" s="1"/>
  <c r="FDX50" i="3" s="1"/>
  <c r="FDY50" i="3" s="1"/>
  <c r="FDZ50" i="3"/>
  <c r="FDA50" i="3"/>
  <c r="FDB50" i="3" s="1"/>
  <c r="FDC50" i="3" s="1"/>
  <c r="FDD50" i="3" s="1"/>
  <c r="FDE50" i="3" s="1"/>
  <c r="FDF50" i="3" s="1"/>
  <c r="FDG50" i="3" s="1"/>
  <c r="FDH50" i="3" s="1"/>
  <c r="FDI50" i="3" s="1"/>
  <c r="FDJ50" i="3"/>
  <c r="FCK50" i="3"/>
  <c r="FCL50" i="3" s="1"/>
  <c r="FCM50" i="3" s="1"/>
  <c r="FCN50" i="3" s="1"/>
  <c r="FCO50" i="3" s="1"/>
  <c r="FCP50" i="3" s="1"/>
  <c r="FCQ50" i="3" s="1"/>
  <c r="FCR50" i="3" s="1"/>
  <c r="FCS50" i="3" s="1"/>
  <c r="FCT50" i="3"/>
  <c r="FBU50" i="3"/>
  <c r="FBV50" i="3" s="1"/>
  <c r="FBW50" i="3" s="1"/>
  <c r="FBX50" i="3" s="1"/>
  <c r="FBY50" i="3" s="1"/>
  <c r="FBZ50" i="3" s="1"/>
  <c r="FCA50" i="3" s="1"/>
  <c r="FCB50" i="3" s="1"/>
  <c r="FCC50" i="3" s="1"/>
  <c r="FCD50" i="3"/>
  <c r="FBE50" i="3"/>
  <c r="FBF50" i="3" s="1"/>
  <c r="FBG50" i="3" s="1"/>
  <c r="FBH50" i="3" s="1"/>
  <c r="FBI50" i="3" s="1"/>
  <c r="FBJ50" i="3" s="1"/>
  <c r="FBK50" i="3" s="1"/>
  <c r="FBL50" i="3" s="1"/>
  <c r="FBM50" i="3" s="1"/>
  <c r="FBN50" i="3"/>
  <c r="FAO50" i="3"/>
  <c r="FAP50" i="3" s="1"/>
  <c r="FAQ50" i="3" s="1"/>
  <c r="FAR50" i="3" s="1"/>
  <c r="FAS50" i="3" s="1"/>
  <c r="FAT50" i="3" s="1"/>
  <c r="FAU50" i="3" s="1"/>
  <c r="FAV50" i="3" s="1"/>
  <c r="FAW50" i="3" s="1"/>
  <c r="FAX50" i="3"/>
  <c r="EZY50" i="3"/>
  <c r="EZZ50" i="3" s="1"/>
  <c r="FAA50" i="3" s="1"/>
  <c r="FAB50" i="3" s="1"/>
  <c r="FAC50" i="3" s="1"/>
  <c r="FAD50" i="3" s="1"/>
  <c r="FAE50" i="3" s="1"/>
  <c r="FAF50" i="3" s="1"/>
  <c r="FAG50" i="3" s="1"/>
  <c r="FAH50" i="3"/>
  <c r="EZI50" i="3"/>
  <c r="EZJ50" i="3" s="1"/>
  <c r="EZK50" i="3" s="1"/>
  <c r="EZL50" i="3" s="1"/>
  <c r="EZM50" i="3" s="1"/>
  <c r="EZN50" i="3" s="1"/>
  <c r="EZO50" i="3" s="1"/>
  <c r="EZP50" i="3" s="1"/>
  <c r="EZQ50" i="3" s="1"/>
  <c r="EZR50" i="3"/>
  <c r="EYS50" i="3"/>
  <c r="EYT50" i="3" s="1"/>
  <c r="EYU50" i="3" s="1"/>
  <c r="EYV50" i="3" s="1"/>
  <c r="EYW50" i="3" s="1"/>
  <c r="EYX50" i="3" s="1"/>
  <c r="EYY50" i="3" s="1"/>
  <c r="EYZ50" i="3" s="1"/>
  <c r="EZA50" i="3" s="1"/>
  <c r="EZB50" i="3"/>
  <c r="EYC50" i="3"/>
  <c r="EYD50" i="3" s="1"/>
  <c r="EYE50" i="3" s="1"/>
  <c r="EYF50" i="3" s="1"/>
  <c r="EYG50" i="3" s="1"/>
  <c r="EYH50" i="3" s="1"/>
  <c r="EYI50" i="3" s="1"/>
  <c r="EYJ50" i="3" s="1"/>
  <c r="EYK50" i="3" s="1"/>
  <c r="EYL50" i="3"/>
  <c r="EXM50" i="3"/>
  <c r="EXN50" i="3" s="1"/>
  <c r="EXO50" i="3" s="1"/>
  <c r="EXP50" i="3" s="1"/>
  <c r="EXQ50" i="3" s="1"/>
  <c r="EXR50" i="3" s="1"/>
  <c r="EXS50" i="3" s="1"/>
  <c r="EXT50" i="3" s="1"/>
  <c r="EXU50" i="3" s="1"/>
  <c r="EXV50" i="3"/>
  <c r="EWW50" i="3"/>
  <c r="EWX50" i="3" s="1"/>
  <c r="EWY50" i="3" s="1"/>
  <c r="EWZ50" i="3" s="1"/>
  <c r="EXA50" i="3" s="1"/>
  <c r="EXB50" i="3" s="1"/>
  <c r="EXC50" i="3" s="1"/>
  <c r="EXD50" i="3" s="1"/>
  <c r="EXE50" i="3" s="1"/>
  <c r="EXF50" i="3"/>
  <c r="EWG50" i="3"/>
  <c r="EWH50" i="3" s="1"/>
  <c r="EWI50" i="3" s="1"/>
  <c r="EWJ50" i="3" s="1"/>
  <c r="EWK50" i="3" s="1"/>
  <c r="EWL50" i="3" s="1"/>
  <c r="EWM50" i="3" s="1"/>
  <c r="EWN50" i="3" s="1"/>
  <c r="EWO50" i="3" s="1"/>
  <c r="EWP50" i="3"/>
  <c r="EVQ50" i="3"/>
  <c r="EVR50" i="3" s="1"/>
  <c r="EVS50" i="3" s="1"/>
  <c r="EVT50" i="3" s="1"/>
  <c r="EVU50" i="3" s="1"/>
  <c r="EVV50" i="3" s="1"/>
  <c r="EVW50" i="3" s="1"/>
  <c r="EVX50" i="3" s="1"/>
  <c r="EVY50" i="3" s="1"/>
  <c r="EVZ50" i="3"/>
  <c r="EVA50" i="3"/>
  <c r="EVB50" i="3" s="1"/>
  <c r="EVC50" i="3" s="1"/>
  <c r="EVD50" i="3" s="1"/>
  <c r="EVE50" i="3" s="1"/>
  <c r="EVF50" i="3" s="1"/>
  <c r="EVG50" i="3" s="1"/>
  <c r="EVH50" i="3" s="1"/>
  <c r="EVI50" i="3" s="1"/>
  <c r="EVJ50" i="3"/>
  <c r="EUK50" i="3"/>
  <c r="EUL50" i="3" s="1"/>
  <c r="EUM50" i="3" s="1"/>
  <c r="EUN50" i="3" s="1"/>
  <c r="EUO50" i="3" s="1"/>
  <c r="EUP50" i="3" s="1"/>
  <c r="EUQ50" i="3" s="1"/>
  <c r="EUR50" i="3" s="1"/>
  <c r="EUS50" i="3" s="1"/>
  <c r="EUT50" i="3"/>
  <c r="ETU50" i="3"/>
  <c r="ETV50" i="3" s="1"/>
  <c r="ETW50" i="3" s="1"/>
  <c r="ETX50" i="3" s="1"/>
  <c r="ETY50" i="3" s="1"/>
  <c r="ETZ50" i="3" s="1"/>
  <c r="EUA50" i="3" s="1"/>
  <c r="EUB50" i="3" s="1"/>
  <c r="EUC50" i="3" s="1"/>
  <c r="EUD50" i="3"/>
  <c r="ETE50" i="3"/>
  <c r="ETF50" i="3" s="1"/>
  <c r="ETG50" i="3" s="1"/>
  <c r="ETH50" i="3" s="1"/>
  <c r="ETI50" i="3" s="1"/>
  <c r="ETJ50" i="3" s="1"/>
  <c r="ETK50" i="3" s="1"/>
  <c r="ETL50" i="3" s="1"/>
  <c r="ETM50" i="3" s="1"/>
  <c r="ETN50" i="3"/>
  <c r="ESO50" i="3"/>
  <c r="ESP50" i="3" s="1"/>
  <c r="ESQ50" i="3" s="1"/>
  <c r="ESR50" i="3" s="1"/>
  <c r="ESS50" i="3" s="1"/>
  <c r="EST50" i="3" s="1"/>
  <c r="ESU50" i="3" s="1"/>
  <c r="ESV50" i="3" s="1"/>
  <c r="ESW50" i="3" s="1"/>
  <c r="ESX50" i="3"/>
  <c r="ERY50" i="3"/>
  <c r="ERZ50" i="3" s="1"/>
  <c r="ESA50" i="3" s="1"/>
  <c r="ESB50" i="3" s="1"/>
  <c r="ESC50" i="3" s="1"/>
  <c r="ESD50" i="3" s="1"/>
  <c r="ESE50" i="3" s="1"/>
  <c r="ESF50" i="3" s="1"/>
  <c r="ESG50" i="3" s="1"/>
  <c r="ESH50" i="3"/>
  <c r="ERI50" i="3"/>
  <c r="ERJ50" i="3" s="1"/>
  <c r="ERK50" i="3" s="1"/>
  <c r="ERL50" i="3" s="1"/>
  <c r="ERM50" i="3" s="1"/>
  <c r="ERN50" i="3" s="1"/>
  <c r="ERO50" i="3" s="1"/>
  <c r="ERP50" i="3" s="1"/>
  <c r="ERQ50" i="3" s="1"/>
  <c r="ERR50" i="3"/>
  <c r="EQS50" i="3"/>
  <c r="EQT50" i="3" s="1"/>
  <c r="EQU50" i="3" s="1"/>
  <c r="EQV50" i="3" s="1"/>
  <c r="EQW50" i="3" s="1"/>
  <c r="EQX50" i="3" s="1"/>
  <c r="EQY50" i="3" s="1"/>
  <c r="EQZ50" i="3" s="1"/>
  <c r="ERA50" i="3" s="1"/>
  <c r="ERB50" i="3"/>
  <c r="EQC50" i="3"/>
  <c r="EQD50" i="3" s="1"/>
  <c r="EQE50" i="3" s="1"/>
  <c r="EQF50" i="3" s="1"/>
  <c r="EQG50" i="3" s="1"/>
  <c r="EQH50" i="3" s="1"/>
  <c r="EQI50" i="3" s="1"/>
  <c r="EQJ50" i="3" s="1"/>
  <c r="EQK50" i="3" s="1"/>
  <c r="EQL50" i="3"/>
  <c r="EPM50" i="3"/>
  <c r="EPN50" i="3" s="1"/>
  <c r="EPO50" i="3" s="1"/>
  <c r="EPP50" i="3" s="1"/>
  <c r="EPQ50" i="3" s="1"/>
  <c r="EPR50" i="3" s="1"/>
  <c r="EPS50" i="3" s="1"/>
  <c r="EPT50" i="3" s="1"/>
  <c r="EPU50" i="3" s="1"/>
  <c r="EPV50" i="3"/>
  <c r="EOW50" i="3"/>
  <c r="EOX50" i="3" s="1"/>
  <c r="EOY50" i="3" s="1"/>
  <c r="EOZ50" i="3" s="1"/>
  <c r="EPA50" i="3" s="1"/>
  <c r="EPB50" i="3" s="1"/>
  <c r="EPC50" i="3" s="1"/>
  <c r="EPD50" i="3" s="1"/>
  <c r="EPE50" i="3" s="1"/>
  <c r="EPF50" i="3"/>
  <c r="EOG50" i="3"/>
  <c r="EOH50" i="3" s="1"/>
  <c r="EOI50" i="3" s="1"/>
  <c r="EOJ50" i="3" s="1"/>
  <c r="EOK50" i="3" s="1"/>
  <c r="EOL50" i="3" s="1"/>
  <c r="EOM50" i="3" s="1"/>
  <c r="EON50" i="3" s="1"/>
  <c r="EOO50" i="3" s="1"/>
  <c r="EOP50" i="3"/>
  <c r="ENQ50" i="3"/>
  <c r="ENR50" i="3" s="1"/>
  <c r="ENS50" i="3" s="1"/>
  <c r="ENT50" i="3" s="1"/>
  <c r="ENU50" i="3" s="1"/>
  <c r="ENV50" i="3" s="1"/>
  <c r="ENW50" i="3" s="1"/>
  <c r="ENX50" i="3" s="1"/>
  <c r="ENY50" i="3" s="1"/>
  <c r="ENZ50" i="3"/>
  <c r="ENA50" i="3"/>
  <c r="ENB50" i="3" s="1"/>
  <c r="ENC50" i="3" s="1"/>
  <c r="END50" i="3" s="1"/>
  <c r="ENE50" i="3" s="1"/>
  <c r="ENF50" i="3" s="1"/>
  <c r="ENG50" i="3" s="1"/>
  <c r="ENH50" i="3" s="1"/>
  <c r="ENI50" i="3" s="1"/>
  <c r="ENJ50" i="3"/>
  <c r="EMK50" i="3"/>
  <c r="EML50" i="3" s="1"/>
  <c r="EMM50" i="3" s="1"/>
  <c r="EMN50" i="3" s="1"/>
  <c r="EMO50" i="3" s="1"/>
  <c r="EMP50" i="3" s="1"/>
  <c r="EMQ50" i="3" s="1"/>
  <c r="EMR50" i="3" s="1"/>
  <c r="EMS50" i="3" s="1"/>
  <c r="EMT50" i="3"/>
  <c r="ELU50" i="3"/>
  <c r="ELV50" i="3" s="1"/>
  <c r="ELW50" i="3" s="1"/>
  <c r="ELX50" i="3" s="1"/>
  <c r="ELY50" i="3" s="1"/>
  <c r="ELZ50" i="3" s="1"/>
  <c r="EMA50" i="3" s="1"/>
  <c r="EMB50" i="3" s="1"/>
  <c r="EMC50" i="3" s="1"/>
  <c r="EMD50" i="3"/>
  <c r="ELE50" i="3"/>
  <c r="ELF50" i="3" s="1"/>
  <c r="ELG50" i="3" s="1"/>
  <c r="ELH50" i="3" s="1"/>
  <c r="ELI50" i="3" s="1"/>
  <c r="ELJ50" i="3" s="1"/>
  <c r="ELK50" i="3" s="1"/>
  <c r="ELL50" i="3" s="1"/>
  <c r="ELM50" i="3" s="1"/>
  <c r="ELN50" i="3"/>
  <c r="EKO50" i="3"/>
  <c r="EKP50" i="3" s="1"/>
  <c r="EKQ50" i="3" s="1"/>
  <c r="EKR50" i="3" s="1"/>
  <c r="EKS50" i="3" s="1"/>
  <c r="EKT50" i="3" s="1"/>
  <c r="EKU50" i="3" s="1"/>
  <c r="EKV50" i="3" s="1"/>
  <c r="EKW50" i="3" s="1"/>
  <c r="EKX50" i="3"/>
  <c r="EJY50" i="3"/>
  <c r="EJZ50" i="3" s="1"/>
  <c r="EKA50" i="3" s="1"/>
  <c r="EKB50" i="3" s="1"/>
  <c r="EKC50" i="3" s="1"/>
  <c r="EKD50" i="3" s="1"/>
  <c r="EKE50" i="3" s="1"/>
  <c r="EKF50" i="3" s="1"/>
  <c r="EKG50" i="3" s="1"/>
  <c r="EKH50" i="3"/>
  <c r="EJI50" i="3"/>
  <c r="EJJ50" i="3" s="1"/>
  <c r="EJK50" i="3" s="1"/>
  <c r="EJL50" i="3" s="1"/>
  <c r="EJM50" i="3" s="1"/>
  <c r="EJN50" i="3" s="1"/>
  <c r="EJO50" i="3" s="1"/>
  <c r="EJP50" i="3" s="1"/>
  <c r="EJQ50" i="3" s="1"/>
  <c r="EJR50" i="3"/>
  <c r="EIS50" i="3"/>
  <c r="EIT50" i="3" s="1"/>
  <c r="EIU50" i="3" s="1"/>
  <c r="EIV50" i="3" s="1"/>
  <c r="EIW50" i="3" s="1"/>
  <c r="EIX50" i="3" s="1"/>
  <c r="EIY50" i="3" s="1"/>
  <c r="EIZ50" i="3" s="1"/>
  <c r="EJA50" i="3" s="1"/>
  <c r="EJB50" i="3"/>
  <c r="EIC50" i="3"/>
  <c r="EID50" i="3" s="1"/>
  <c r="EIE50" i="3" s="1"/>
  <c r="EIF50" i="3" s="1"/>
  <c r="EIG50" i="3" s="1"/>
  <c r="EIH50" i="3" s="1"/>
  <c r="EII50" i="3" s="1"/>
  <c r="EIJ50" i="3" s="1"/>
  <c r="EIK50" i="3" s="1"/>
  <c r="EIL50" i="3"/>
  <c r="EHM50" i="3"/>
  <c r="EHN50" i="3" s="1"/>
  <c r="EHO50" i="3" s="1"/>
  <c r="EHP50" i="3" s="1"/>
  <c r="EHQ50" i="3" s="1"/>
  <c r="EHR50" i="3" s="1"/>
  <c r="EHS50" i="3" s="1"/>
  <c r="EHT50" i="3" s="1"/>
  <c r="EHU50" i="3" s="1"/>
  <c r="EHV50" i="3"/>
  <c r="EGW50" i="3"/>
  <c r="EGX50" i="3" s="1"/>
  <c r="EGY50" i="3" s="1"/>
  <c r="EGZ50" i="3" s="1"/>
  <c r="EHA50" i="3" s="1"/>
  <c r="EHB50" i="3" s="1"/>
  <c r="EHC50" i="3" s="1"/>
  <c r="EHD50" i="3" s="1"/>
  <c r="EHE50" i="3" s="1"/>
  <c r="EHF50" i="3"/>
  <c r="EGG50" i="3"/>
  <c r="EGH50" i="3" s="1"/>
  <c r="EGI50" i="3" s="1"/>
  <c r="EGJ50" i="3" s="1"/>
  <c r="EGK50" i="3" s="1"/>
  <c r="EGL50" i="3" s="1"/>
  <c r="EGM50" i="3" s="1"/>
  <c r="EGN50" i="3" s="1"/>
  <c r="EGO50" i="3" s="1"/>
  <c r="EGP50" i="3"/>
  <c r="EFQ50" i="3"/>
  <c r="EFR50" i="3" s="1"/>
  <c r="EFS50" i="3" s="1"/>
  <c r="EFT50" i="3" s="1"/>
  <c r="EFU50" i="3" s="1"/>
  <c r="EFV50" i="3" s="1"/>
  <c r="EFW50" i="3" s="1"/>
  <c r="EFX50" i="3" s="1"/>
  <c r="EFY50" i="3" s="1"/>
  <c r="EFZ50" i="3"/>
  <c r="EFA50" i="3"/>
  <c r="EFB50" i="3" s="1"/>
  <c r="EFC50" i="3" s="1"/>
  <c r="EFD50" i="3" s="1"/>
  <c r="EFE50" i="3" s="1"/>
  <c r="EFF50" i="3" s="1"/>
  <c r="EFG50" i="3" s="1"/>
  <c r="EFH50" i="3" s="1"/>
  <c r="EFI50" i="3" s="1"/>
  <c r="EFJ50" i="3"/>
  <c r="EEK50" i="3"/>
  <c r="EEL50" i="3" s="1"/>
  <c r="EEM50" i="3" s="1"/>
  <c r="EEN50" i="3" s="1"/>
  <c r="EEO50" i="3" s="1"/>
  <c r="EEP50" i="3" s="1"/>
  <c r="EEQ50" i="3" s="1"/>
  <c r="EER50" i="3" s="1"/>
  <c r="EES50" i="3" s="1"/>
  <c r="EET50" i="3"/>
  <c r="EDU50" i="3"/>
  <c r="EDV50" i="3" s="1"/>
  <c r="EDW50" i="3" s="1"/>
  <c r="EDX50" i="3" s="1"/>
  <c r="EDY50" i="3" s="1"/>
  <c r="EDZ50" i="3" s="1"/>
  <c r="EEA50" i="3" s="1"/>
  <c r="EEB50" i="3" s="1"/>
  <c r="EEC50" i="3" s="1"/>
  <c r="EED50" i="3"/>
  <c r="EDE50" i="3"/>
  <c r="EDF50" i="3" s="1"/>
  <c r="EDG50" i="3" s="1"/>
  <c r="EDH50" i="3" s="1"/>
  <c r="EDI50" i="3" s="1"/>
  <c r="EDJ50" i="3" s="1"/>
  <c r="EDK50" i="3" s="1"/>
  <c r="EDL50" i="3" s="1"/>
  <c r="EDM50" i="3" s="1"/>
  <c r="EDN50" i="3"/>
  <c r="ECO50" i="3"/>
  <c r="ECP50" i="3" s="1"/>
  <c r="ECQ50" i="3" s="1"/>
  <c r="ECR50" i="3" s="1"/>
  <c r="ECS50" i="3" s="1"/>
  <c r="ECT50" i="3" s="1"/>
  <c r="ECU50" i="3" s="1"/>
  <c r="ECV50" i="3" s="1"/>
  <c r="ECW50" i="3" s="1"/>
  <c r="ECX50" i="3"/>
  <c r="EBY50" i="3"/>
  <c r="EBZ50" i="3" s="1"/>
  <c r="ECA50" i="3" s="1"/>
  <c r="ECB50" i="3" s="1"/>
  <c r="ECC50" i="3" s="1"/>
  <c r="ECD50" i="3" s="1"/>
  <c r="ECE50" i="3" s="1"/>
  <c r="ECF50" i="3" s="1"/>
  <c r="ECG50" i="3" s="1"/>
  <c r="ECH50" i="3"/>
  <c r="EBI50" i="3"/>
  <c r="EBJ50" i="3" s="1"/>
  <c r="EBK50" i="3" s="1"/>
  <c r="EBL50" i="3" s="1"/>
  <c r="EBM50" i="3" s="1"/>
  <c r="EBN50" i="3" s="1"/>
  <c r="EBO50" i="3" s="1"/>
  <c r="EBP50" i="3" s="1"/>
  <c r="EBQ50" i="3" s="1"/>
  <c r="EBR50" i="3"/>
  <c r="EAS50" i="3"/>
  <c r="EAT50" i="3" s="1"/>
  <c r="EAU50" i="3" s="1"/>
  <c r="EAV50" i="3" s="1"/>
  <c r="EAW50" i="3" s="1"/>
  <c r="EAX50" i="3" s="1"/>
  <c r="EAY50" i="3" s="1"/>
  <c r="EAZ50" i="3" s="1"/>
  <c r="EBA50" i="3" s="1"/>
  <c r="EBB50" i="3"/>
  <c r="EAC50" i="3"/>
  <c r="EAD50" i="3" s="1"/>
  <c r="EAE50" i="3" s="1"/>
  <c r="EAF50" i="3" s="1"/>
  <c r="EAG50" i="3" s="1"/>
  <c r="EAH50" i="3" s="1"/>
  <c r="EAI50" i="3" s="1"/>
  <c r="EAJ50" i="3" s="1"/>
  <c r="EAK50" i="3" s="1"/>
  <c r="EAL50" i="3"/>
  <c r="DZM50" i="3"/>
  <c r="DZN50" i="3" s="1"/>
  <c r="DZO50" i="3" s="1"/>
  <c r="DZP50" i="3" s="1"/>
  <c r="DZQ50" i="3" s="1"/>
  <c r="DZR50" i="3" s="1"/>
  <c r="DZS50" i="3" s="1"/>
  <c r="DZT50" i="3" s="1"/>
  <c r="DZU50" i="3" s="1"/>
  <c r="DZV50" i="3"/>
  <c r="DYW50" i="3"/>
  <c r="DYX50" i="3" s="1"/>
  <c r="DYY50" i="3" s="1"/>
  <c r="DYZ50" i="3" s="1"/>
  <c r="DZA50" i="3" s="1"/>
  <c r="DZB50" i="3" s="1"/>
  <c r="DZC50" i="3" s="1"/>
  <c r="DZD50" i="3" s="1"/>
  <c r="DZE50" i="3" s="1"/>
  <c r="DZF50" i="3"/>
  <c r="DYG50" i="3"/>
  <c r="DYH50" i="3" s="1"/>
  <c r="DYI50" i="3" s="1"/>
  <c r="DYJ50" i="3" s="1"/>
  <c r="DYK50" i="3" s="1"/>
  <c r="DYL50" i="3" s="1"/>
  <c r="DYM50" i="3" s="1"/>
  <c r="DYN50" i="3" s="1"/>
  <c r="DYO50" i="3" s="1"/>
  <c r="DYP50" i="3"/>
  <c r="DXQ50" i="3"/>
  <c r="DXR50" i="3" s="1"/>
  <c r="DXS50" i="3" s="1"/>
  <c r="DXT50" i="3" s="1"/>
  <c r="DXU50" i="3" s="1"/>
  <c r="DXV50" i="3" s="1"/>
  <c r="DXW50" i="3" s="1"/>
  <c r="DXX50" i="3" s="1"/>
  <c r="DXY50" i="3" s="1"/>
  <c r="DXZ50" i="3"/>
  <c r="DXA50" i="3"/>
  <c r="DXB50" i="3" s="1"/>
  <c r="DXC50" i="3" s="1"/>
  <c r="DXD50" i="3" s="1"/>
  <c r="DXE50" i="3" s="1"/>
  <c r="DXF50" i="3" s="1"/>
  <c r="DXG50" i="3" s="1"/>
  <c r="DXH50" i="3" s="1"/>
  <c r="DXI50" i="3" s="1"/>
  <c r="DXJ50" i="3"/>
  <c r="DWK50" i="3"/>
  <c r="DWL50" i="3" s="1"/>
  <c r="DWM50" i="3" s="1"/>
  <c r="DWN50" i="3" s="1"/>
  <c r="DWO50" i="3" s="1"/>
  <c r="DWP50" i="3" s="1"/>
  <c r="DWQ50" i="3" s="1"/>
  <c r="DWR50" i="3" s="1"/>
  <c r="DWS50" i="3" s="1"/>
  <c r="DWT50" i="3"/>
  <c r="DVU50" i="3"/>
  <c r="DVV50" i="3" s="1"/>
  <c r="DVW50" i="3" s="1"/>
  <c r="DVX50" i="3" s="1"/>
  <c r="DVY50" i="3" s="1"/>
  <c r="DVZ50" i="3" s="1"/>
  <c r="DWA50" i="3" s="1"/>
  <c r="DWB50" i="3" s="1"/>
  <c r="DWC50" i="3" s="1"/>
  <c r="DWD50" i="3"/>
  <c r="DVE50" i="3"/>
  <c r="DVF50" i="3" s="1"/>
  <c r="DVG50" i="3" s="1"/>
  <c r="DVH50" i="3" s="1"/>
  <c r="DVI50" i="3" s="1"/>
  <c r="DVJ50" i="3" s="1"/>
  <c r="DVK50" i="3" s="1"/>
  <c r="DVL50" i="3" s="1"/>
  <c r="DVM50" i="3" s="1"/>
  <c r="DVN50" i="3"/>
  <c r="DUO50" i="3"/>
  <c r="DUP50" i="3" s="1"/>
  <c r="DUQ50" i="3" s="1"/>
  <c r="DUR50" i="3" s="1"/>
  <c r="DUS50" i="3" s="1"/>
  <c r="DUT50" i="3" s="1"/>
  <c r="DUU50" i="3" s="1"/>
  <c r="DUV50" i="3" s="1"/>
  <c r="DUW50" i="3" s="1"/>
  <c r="DUX50" i="3"/>
  <c r="DTY50" i="3"/>
  <c r="DTZ50" i="3" s="1"/>
  <c r="DUA50" i="3" s="1"/>
  <c r="DUB50" i="3" s="1"/>
  <c r="DUC50" i="3" s="1"/>
  <c r="DUD50" i="3" s="1"/>
  <c r="DUE50" i="3" s="1"/>
  <c r="DUF50" i="3" s="1"/>
  <c r="DUG50" i="3" s="1"/>
  <c r="DUH50" i="3"/>
  <c r="DTI50" i="3"/>
  <c r="DTJ50" i="3" s="1"/>
  <c r="DTK50" i="3" s="1"/>
  <c r="DTL50" i="3" s="1"/>
  <c r="DTM50" i="3" s="1"/>
  <c r="DTN50" i="3" s="1"/>
  <c r="DTO50" i="3" s="1"/>
  <c r="DTP50" i="3" s="1"/>
  <c r="DTQ50" i="3" s="1"/>
  <c r="DTR50" i="3"/>
  <c r="DSS50" i="3"/>
  <c r="DST50" i="3" s="1"/>
  <c r="DSU50" i="3" s="1"/>
  <c r="DSV50" i="3" s="1"/>
  <c r="DSW50" i="3" s="1"/>
  <c r="DSX50" i="3" s="1"/>
  <c r="DSY50" i="3" s="1"/>
  <c r="DSZ50" i="3" s="1"/>
  <c r="DTA50" i="3" s="1"/>
  <c r="DTB50" i="3"/>
  <c r="DSC50" i="3"/>
  <c r="DSD50" i="3" s="1"/>
  <c r="DSE50" i="3" s="1"/>
  <c r="DSF50" i="3" s="1"/>
  <c r="DSG50" i="3" s="1"/>
  <c r="DSH50" i="3" s="1"/>
  <c r="DSI50" i="3" s="1"/>
  <c r="DSJ50" i="3" s="1"/>
  <c r="DSK50" i="3" s="1"/>
  <c r="DSL50" i="3"/>
  <c r="DRM50" i="3"/>
  <c r="DRN50" i="3" s="1"/>
  <c r="DRO50" i="3" s="1"/>
  <c r="DRP50" i="3" s="1"/>
  <c r="DRQ50" i="3" s="1"/>
  <c r="DRR50" i="3" s="1"/>
  <c r="DRS50" i="3" s="1"/>
  <c r="DRT50" i="3" s="1"/>
  <c r="DRU50" i="3" s="1"/>
  <c r="DRV50" i="3"/>
  <c r="DQW50" i="3"/>
  <c r="DQX50" i="3" s="1"/>
  <c r="DQY50" i="3" s="1"/>
  <c r="DQZ50" i="3" s="1"/>
  <c r="DRA50" i="3" s="1"/>
  <c r="DRB50" i="3" s="1"/>
  <c r="DRC50" i="3" s="1"/>
  <c r="DRD50" i="3" s="1"/>
  <c r="DRE50" i="3" s="1"/>
  <c r="DRF50" i="3"/>
  <c r="DQG50" i="3"/>
  <c r="DQH50" i="3" s="1"/>
  <c r="DQI50" i="3" s="1"/>
  <c r="DQJ50" i="3" s="1"/>
  <c r="DQK50" i="3" s="1"/>
  <c r="DQL50" i="3" s="1"/>
  <c r="DQM50" i="3" s="1"/>
  <c r="DQN50" i="3" s="1"/>
  <c r="DQO50" i="3" s="1"/>
  <c r="DQP50" i="3"/>
  <c r="DPQ50" i="3"/>
  <c r="DPR50" i="3" s="1"/>
  <c r="DPS50" i="3" s="1"/>
  <c r="DPT50" i="3" s="1"/>
  <c r="DPU50" i="3" s="1"/>
  <c r="DPV50" i="3" s="1"/>
  <c r="DPW50" i="3" s="1"/>
  <c r="DPX50" i="3" s="1"/>
  <c r="DPY50" i="3" s="1"/>
  <c r="DPZ50" i="3"/>
  <c r="DPA50" i="3"/>
  <c r="DPB50" i="3" s="1"/>
  <c r="DPC50" i="3" s="1"/>
  <c r="DPD50" i="3" s="1"/>
  <c r="DPE50" i="3" s="1"/>
  <c r="DPF50" i="3" s="1"/>
  <c r="DPG50" i="3" s="1"/>
  <c r="DPH50" i="3" s="1"/>
  <c r="DPI50" i="3" s="1"/>
  <c r="DPJ50" i="3"/>
  <c r="DOK50" i="3"/>
  <c r="DOL50" i="3" s="1"/>
  <c r="DOM50" i="3" s="1"/>
  <c r="DON50" i="3" s="1"/>
  <c r="DOO50" i="3" s="1"/>
  <c r="DOP50" i="3" s="1"/>
  <c r="DOQ50" i="3" s="1"/>
  <c r="DOR50" i="3" s="1"/>
  <c r="DOS50" i="3" s="1"/>
  <c r="DOT50" i="3"/>
  <c r="DNU50" i="3"/>
  <c r="DNV50" i="3" s="1"/>
  <c r="DNW50" i="3" s="1"/>
  <c r="DNX50" i="3" s="1"/>
  <c r="DNY50" i="3" s="1"/>
  <c r="DNZ50" i="3" s="1"/>
  <c r="DOA50" i="3" s="1"/>
  <c r="DOB50" i="3" s="1"/>
  <c r="DOC50" i="3" s="1"/>
  <c r="DOD50" i="3"/>
  <c r="DNE50" i="3"/>
  <c r="DNF50" i="3" s="1"/>
  <c r="DNG50" i="3" s="1"/>
  <c r="DNH50" i="3" s="1"/>
  <c r="DNI50" i="3" s="1"/>
  <c r="DNJ50" i="3" s="1"/>
  <c r="DNK50" i="3" s="1"/>
  <c r="DNL50" i="3" s="1"/>
  <c r="DNM50" i="3" s="1"/>
  <c r="DNN50" i="3"/>
  <c r="DMO50" i="3"/>
  <c r="DMP50" i="3" s="1"/>
  <c r="DMQ50" i="3" s="1"/>
  <c r="DMR50" i="3" s="1"/>
  <c r="DMS50" i="3" s="1"/>
  <c r="DMT50" i="3" s="1"/>
  <c r="DMU50" i="3" s="1"/>
  <c r="DMV50" i="3" s="1"/>
  <c r="DMW50" i="3" s="1"/>
  <c r="DMX50" i="3"/>
  <c r="DLY50" i="3"/>
  <c r="DLZ50" i="3" s="1"/>
  <c r="DMA50" i="3" s="1"/>
  <c r="DMB50" i="3" s="1"/>
  <c r="DMC50" i="3" s="1"/>
  <c r="DMD50" i="3" s="1"/>
  <c r="DME50" i="3" s="1"/>
  <c r="DMF50" i="3" s="1"/>
  <c r="DMG50" i="3" s="1"/>
  <c r="DMH50" i="3"/>
  <c r="DLI50" i="3"/>
  <c r="DLJ50" i="3" s="1"/>
  <c r="DLK50" i="3" s="1"/>
  <c r="DLL50" i="3" s="1"/>
  <c r="DLM50" i="3" s="1"/>
  <c r="DLN50" i="3" s="1"/>
  <c r="DLO50" i="3" s="1"/>
  <c r="DLP50" i="3" s="1"/>
  <c r="DLQ50" i="3" s="1"/>
  <c r="DLR50" i="3"/>
  <c r="DKS50" i="3"/>
  <c r="DKT50" i="3" s="1"/>
  <c r="DKU50" i="3" s="1"/>
  <c r="DKV50" i="3" s="1"/>
  <c r="DKW50" i="3" s="1"/>
  <c r="DKX50" i="3" s="1"/>
  <c r="DKY50" i="3" s="1"/>
  <c r="DKZ50" i="3" s="1"/>
  <c r="DLA50" i="3" s="1"/>
  <c r="DLB50" i="3"/>
  <c r="DKC50" i="3"/>
  <c r="DKD50" i="3" s="1"/>
  <c r="DKE50" i="3" s="1"/>
  <c r="DKF50" i="3" s="1"/>
  <c r="DKG50" i="3" s="1"/>
  <c r="DKH50" i="3" s="1"/>
  <c r="DKI50" i="3" s="1"/>
  <c r="DKJ50" i="3" s="1"/>
  <c r="DKK50" i="3" s="1"/>
  <c r="DKL50" i="3"/>
  <c r="DJM50" i="3"/>
  <c r="DJN50" i="3" s="1"/>
  <c r="DJO50" i="3" s="1"/>
  <c r="DJP50" i="3" s="1"/>
  <c r="DJQ50" i="3" s="1"/>
  <c r="DJR50" i="3" s="1"/>
  <c r="DJS50" i="3" s="1"/>
  <c r="DJT50" i="3" s="1"/>
  <c r="DJU50" i="3" s="1"/>
  <c r="DJV50" i="3"/>
  <c r="DIW50" i="3"/>
  <c r="DIX50" i="3" s="1"/>
  <c r="DIY50" i="3" s="1"/>
  <c r="DIZ50" i="3" s="1"/>
  <c r="DJA50" i="3" s="1"/>
  <c r="DJB50" i="3" s="1"/>
  <c r="DJC50" i="3" s="1"/>
  <c r="DJD50" i="3" s="1"/>
  <c r="DJE50" i="3" s="1"/>
  <c r="DJF50" i="3"/>
  <c r="DIG50" i="3"/>
  <c r="DIH50" i="3" s="1"/>
  <c r="DII50" i="3" s="1"/>
  <c r="DIJ50" i="3" s="1"/>
  <c r="DIK50" i="3" s="1"/>
  <c r="DIL50" i="3" s="1"/>
  <c r="DIM50" i="3" s="1"/>
  <c r="DIN50" i="3" s="1"/>
  <c r="DIO50" i="3" s="1"/>
  <c r="DIP50" i="3"/>
  <c r="DHQ50" i="3"/>
  <c r="DHR50" i="3" s="1"/>
  <c r="DHS50" i="3" s="1"/>
  <c r="DHT50" i="3" s="1"/>
  <c r="DHU50" i="3" s="1"/>
  <c r="DHV50" i="3" s="1"/>
  <c r="DHW50" i="3" s="1"/>
  <c r="DHX50" i="3" s="1"/>
  <c r="DHY50" i="3" s="1"/>
  <c r="DHZ50" i="3"/>
  <c r="DHA50" i="3"/>
  <c r="DHB50" i="3" s="1"/>
  <c r="DHC50" i="3" s="1"/>
  <c r="DHD50" i="3" s="1"/>
  <c r="DHE50" i="3" s="1"/>
  <c r="DHF50" i="3" s="1"/>
  <c r="DHG50" i="3" s="1"/>
  <c r="DHH50" i="3" s="1"/>
  <c r="DHI50" i="3" s="1"/>
  <c r="DHJ50" i="3"/>
  <c r="DGK50" i="3"/>
  <c r="DGL50" i="3" s="1"/>
  <c r="DGM50" i="3" s="1"/>
  <c r="DGN50" i="3" s="1"/>
  <c r="DGO50" i="3" s="1"/>
  <c r="DGP50" i="3" s="1"/>
  <c r="DGQ50" i="3" s="1"/>
  <c r="DGR50" i="3" s="1"/>
  <c r="DGS50" i="3" s="1"/>
  <c r="DGT50" i="3"/>
  <c r="DFU50" i="3"/>
  <c r="DFV50" i="3" s="1"/>
  <c r="DFW50" i="3" s="1"/>
  <c r="DFX50" i="3" s="1"/>
  <c r="DFY50" i="3" s="1"/>
  <c r="DFZ50" i="3" s="1"/>
  <c r="DGA50" i="3" s="1"/>
  <c r="DGB50" i="3" s="1"/>
  <c r="DGC50" i="3" s="1"/>
  <c r="DGD50" i="3"/>
  <c r="DFE50" i="3"/>
  <c r="DFF50" i="3" s="1"/>
  <c r="DFG50" i="3" s="1"/>
  <c r="DFH50" i="3" s="1"/>
  <c r="DFI50" i="3" s="1"/>
  <c r="DFJ50" i="3" s="1"/>
  <c r="DFK50" i="3" s="1"/>
  <c r="DFL50" i="3" s="1"/>
  <c r="DFM50" i="3" s="1"/>
  <c r="DFN50" i="3"/>
  <c r="DEO50" i="3"/>
  <c r="DEP50" i="3" s="1"/>
  <c r="DEQ50" i="3" s="1"/>
  <c r="DER50" i="3" s="1"/>
  <c r="DES50" i="3" s="1"/>
  <c r="DET50" i="3" s="1"/>
  <c r="DEU50" i="3" s="1"/>
  <c r="DEV50" i="3" s="1"/>
  <c r="DEW50" i="3" s="1"/>
  <c r="DEX50" i="3"/>
  <c r="DDY50" i="3"/>
  <c r="DDZ50" i="3" s="1"/>
  <c r="DEA50" i="3" s="1"/>
  <c r="DEB50" i="3" s="1"/>
  <c r="DEC50" i="3" s="1"/>
  <c r="DED50" i="3" s="1"/>
  <c r="DEE50" i="3" s="1"/>
  <c r="DEF50" i="3" s="1"/>
  <c r="DEG50" i="3" s="1"/>
  <c r="DEH50" i="3"/>
  <c r="DDI50" i="3"/>
  <c r="DDJ50" i="3" s="1"/>
  <c r="DDK50" i="3" s="1"/>
  <c r="DDL50" i="3" s="1"/>
  <c r="DDM50" i="3" s="1"/>
  <c r="DDN50" i="3" s="1"/>
  <c r="DDO50" i="3" s="1"/>
  <c r="DDP50" i="3" s="1"/>
  <c r="DDQ50" i="3" s="1"/>
  <c r="DDR50" i="3"/>
  <c r="DCS50" i="3"/>
  <c r="DCT50" i="3" s="1"/>
  <c r="DCU50" i="3" s="1"/>
  <c r="DCV50" i="3" s="1"/>
  <c r="DCW50" i="3" s="1"/>
  <c r="DCX50" i="3" s="1"/>
  <c r="DCY50" i="3" s="1"/>
  <c r="DCZ50" i="3" s="1"/>
  <c r="DDA50" i="3" s="1"/>
  <c r="DDB50" i="3"/>
  <c r="DCC50" i="3"/>
  <c r="DCD50" i="3" s="1"/>
  <c r="DCE50" i="3" s="1"/>
  <c r="DCF50" i="3" s="1"/>
  <c r="DCG50" i="3" s="1"/>
  <c r="DCH50" i="3" s="1"/>
  <c r="DCI50" i="3" s="1"/>
  <c r="DCJ50" i="3" s="1"/>
  <c r="DCK50" i="3" s="1"/>
  <c r="DCL50" i="3"/>
  <c r="DBM50" i="3"/>
  <c r="DBN50" i="3" s="1"/>
  <c r="DBO50" i="3" s="1"/>
  <c r="DBP50" i="3" s="1"/>
  <c r="DBQ50" i="3" s="1"/>
  <c r="DBR50" i="3" s="1"/>
  <c r="DBS50" i="3" s="1"/>
  <c r="DBT50" i="3" s="1"/>
  <c r="DBU50" i="3" s="1"/>
  <c r="DBV50" i="3"/>
  <c r="DAW50" i="3"/>
  <c r="DAX50" i="3" s="1"/>
  <c r="DAY50" i="3" s="1"/>
  <c r="DAZ50" i="3" s="1"/>
  <c r="DBA50" i="3" s="1"/>
  <c r="DBB50" i="3" s="1"/>
  <c r="DBC50" i="3" s="1"/>
  <c r="DBD50" i="3" s="1"/>
  <c r="DBE50" i="3" s="1"/>
  <c r="DBF50" i="3"/>
  <c r="DAG50" i="3"/>
  <c r="DAH50" i="3" s="1"/>
  <c r="DAI50" i="3" s="1"/>
  <c r="DAJ50" i="3" s="1"/>
  <c r="DAK50" i="3" s="1"/>
  <c r="DAL50" i="3" s="1"/>
  <c r="DAM50" i="3" s="1"/>
  <c r="DAN50" i="3" s="1"/>
  <c r="DAO50" i="3" s="1"/>
  <c r="DAP50" i="3"/>
  <c r="CZQ50" i="3"/>
  <c r="CZR50" i="3" s="1"/>
  <c r="CZS50" i="3" s="1"/>
  <c r="CZT50" i="3" s="1"/>
  <c r="CZU50" i="3" s="1"/>
  <c r="CZV50" i="3" s="1"/>
  <c r="CZW50" i="3" s="1"/>
  <c r="CZX50" i="3" s="1"/>
  <c r="CZY50" i="3" s="1"/>
  <c r="CZZ50" i="3"/>
  <c r="CZA50" i="3"/>
  <c r="CZB50" i="3" s="1"/>
  <c r="CZC50" i="3" s="1"/>
  <c r="CZD50" i="3" s="1"/>
  <c r="CZE50" i="3" s="1"/>
  <c r="CZF50" i="3" s="1"/>
  <c r="CZG50" i="3" s="1"/>
  <c r="CZH50" i="3" s="1"/>
  <c r="CZI50" i="3" s="1"/>
  <c r="CZJ50" i="3"/>
  <c r="CYK50" i="3"/>
  <c r="CYL50" i="3" s="1"/>
  <c r="CYM50" i="3" s="1"/>
  <c r="CYN50" i="3" s="1"/>
  <c r="CYO50" i="3" s="1"/>
  <c r="CYP50" i="3" s="1"/>
  <c r="CYQ50" i="3" s="1"/>
  <c r="CYR50" i="3" s="1"/>
  <c r="CYS50" i="3" s="1"/>
  <c r="CYT50" i="3"/>
  <c r="CXU50" i="3"/>
  <c r="CXV50" i="3" s="1"/>
  <c r="CXW50" i="3" s="1"/>
  <c r="CXX50" i="3" s="1"/>
  <c r="CXY50" i="3" s="1"/>
  <c r="CXZ50" i="3" s="1"/>
  <c r="CYA50" i="3" s="1"/>
  <c r="CYB50" i="3" s="1"/>
  <c r="CYC50" i="3" s="1"/>
  <c r="CYD50" i="3"/>
  <c r="CXE50" i="3"/>
  <c r="CXF50" i="3" s="1"/>
  <c r="CXG50" i="3" s="1"/>
  <c r="CXH50" i="3" s="1"/>
  <c r="CXI50" i="3" s="1"/>
  <c r="CXJ50" i="3" s="1"/>
  <c r="CXK50" i="3" s="1"/>
  <c r="CXL50" i="3" s="1"/>
  <c r="CXM50" i="3" s="1"/>
  <c r="CXN50" i="3"/>
  <c r="CWO50" i="3"/>
  <c r="CWP50" i="3" s="1"/>
  <c r="CWQ50" i="3" s="1"/>
  <c r="CWR50" i="3" s="1"/>
  <c r="CWS50" i="3" s="1"/>
  <c r="CWT50" i="3" s="1"/>
  <c r="CWU50" i="3" s="1"/>
  <c r="CWV50" i="3" s="1"/>
  <c r="CWW50" i="3" s="1"/>
  <c r="CWX50" i="3"/>
  <c r="CVY50" i="3"/>
  <c r="CVZ50" i="3" s="1"/>
  <c r="CWA50" i="3" s="1"/>
  <c r="CWB50" i="3" s="1"/>
  <c r="CWC50" i="3" s="1"/>
  <c r="CWD50" i="3" s="1"/>
  <c r="CWE50" i="3" s="1"/>
  <c r="CWF50" i="3" s="1"/>
  <c r="CWG50" i="3" s="1"/>
  <c r="CWH50" i="3"/>
  <c r="CVI50" i="3"/>
  <c r="CVJ50" i="3" s="1"/>
  <c r="CVK50" i="3" s="1"/>
  <c r="CVL50" i="3" s="1"/>
  <c r="CVM50" i="3" s="1"/>
  <c r="CVN50" i="3" s="1"/>
  <c r="CVO50" i="3" s="1"/>
  <c r="CVP50" i="3" s="1"/>
  <c r="CVQ50" i="3" s="1"/>
  <c r="CVR50" i="3"/>
  <c r="CUS50" i="3"/>
  <c r="CUT50" i="3" s="1"/>
  <c r="CUU50" i="3" s="1"/>
  <c r="CUV50" i="3" s="1"/>
  <c r="CUW50" i="3" s="1"/>
  <c r="CUX50" i="3" s="1"/>
  <c r="CUY50" i="3" s="1"/>
  <c r="CUZ50" i="3" s="1"/>
  <c r="CVA50" i="3" s="1"/>
  <c r="CVB50" i="3"/>
  <c r="CUC50" i="3"/>
  <c r="CUD50" i="3" s="1"/>
  <c r="CUE50" i="3" s="1"/>
  <c r="CUF50" i="3" s="1"/>
  <c r="CUG50" i="3" s="1"/>
  <c r="CUH50" i="3" s="1"/>
  <c r="CUI50" i="3" s="1"/>
  <c r="CUJ50" i="3" s="1"/>
  <c r="CUK50" i="3" s="1"/>
  <c r="CUL50" i="3"/>
  <c r="CTM50" i="3"/>
  <c r="CTN50" i="3" s="1"/>
  <c r="CTO50" i="3" s="1"/>
  <c r="CTP50" i="3" s="1"/>
  <c r="CTQ50" i="3" s="1"/>
  <c r="CTR50" i="3" s="1"/>
  <c r="CTS50" i="3" s="1"/>
  <c r="CTT50" i="3" s="1"/>
  <c r="CTU50" i="3" s="1"/>
  <c r="CTV50" i="3"/>
  <c r="CSW50" i="3"/>
  <c r="CSX50" i="3" s="1"/>
  <c r="CSY50" i="3" s="1"/>
  <c r="CSZ50" i="3" s="1"/>
  <c r="CTA50" i="3" s="1"/>
  <c r="CTB50" i="3" s="1"/>
  <c r="CTC50" i="3" s="1"/>
  <c r="CTD50" i="3" s="1"/>
  <c r="CTE50" i="3" s="1"/>
  <c r="CTF50" i="3"/>
  <c r="CSG50" i="3"/>
  <c r="CSH50" i="3" s="1"/>
  <c r="CSI50" i="3" s="1"/>
  <c r="CSJ50" i="3" s="1"/>
  <c r="CSK50" i="3" s="1"/>
  <c r="CSL50" i="3" s="1"/>
  <c r="CSM50" i="3" s="1"/>
  <c r="CSN50" i="3" s="1"/>
  <c r="CSO50" i="3" s="1"/>
  <c r="CSP50" i="3"/>
  <c r="CRQ50" i="3"/>
  <c r="CRR50" i="3" s="1"/>
  <c r="CRS50" i="3" s="1"/>
  <c r="CRT50" i="3" s="1"/>
  <c r="CRU50" i="3" s="1"/>
  <c r="CRV50" i="3" s="1"/>
  <c r="CRW50" i="3" s="1"/>
  <c r="CRX50" i="3" s="1"/>
  <c r="CRY50" i="3" s="1"/>
  <c r="CRZ50" i="3"/>
  <c r="CRA50" i="3"/>
  <c r="CRB50" i="3" s="1"/>
  <c r="CRC50" i="3" s="1"/>
  <c r="CRD50" i="3" s="1"/>
  <c r="CRE50" i="3" s="1"/>
  <c r="CRF50" i="3" s="1"/>
  <c r="CRG50" i="3" s="1"/>
  <c r="CRH50" i="3" s="1"/>
  <c r="CRI50" i="3" s="1"/>
  <c r="CRJ50" i="3"/>
  <c r="CQK50" i="3"/>
  <c r="CQL50" i="3" s="1"/>
  <c r="CQM50" i="3" s="1"/>
  <c r="CQN50" i="3" s="1"/>
  <c r="CQO50" i="3" s="1"/>
  <c r="CQP50" i="3" s="1"/>
  <c r="CQQ50" i="3" s="1"/>
  <c r="CQR50" i="3" s="1"/>
  <c r="CQS50" i="3" s="1"/>
  <c r="CQT50" i="3"/>
  <c r="CPU50" i="3"/>
  <c r="CPV50" i="3" s="1"/>
  <c r="CPW50" i="3" s="1"/>
  <c r="CPX50" i="3" s="1"/>
  <c r="CPY50" i="3" s="1"/>
  <c r="CPZ50" i="3" s="1"/>
  <c r="CQA50" i="3" s="1"/>
  <c r="CQB50" i="3" s="1"/>
  <c r="CQC50" i="3" s="1"/>
  <c r="CQD50" i="3"/>
  <c r="CPE50" i="3"/>
  <c r="CPF50" i="3" s="1"/>
  <c r="CPG50" i="3" s="1"/>
  <c r="CPH50" i="3" s="1"/>
  <c r="CPI50" i="3" s="1"/>
  <c r="CPJ50" i="3" s="1"/>
  <c r="CPK50" i="3" s="1"/>
  <c r="CPL50" i="3" s="1"/>
  <c r="CPM50" i="3" s="1"/>
  <c r="CPN50" i="3"/>
  <c r="COO50" i="3"/>
  <c r="COP50" i="3" s="1"/>
  <c r="COQ50" i="3" s="1"/>
  <c r="COR50" i="3" s="1"/>
  <c r="COS50" i="3" s="1"/>
  <c r="COT50" i="3" s="1"/>
  <c r="COU50" i="3" s="1"/>
  <c r="COV50" i="3" s="1"/>
  <c r="COW50" i="3" s="1"/>
  <c r="COX50" i="3"/>
  <c r="CNY50" i="3"/>
  <c r="CNZ50" i="3" s="1"/>
  <c r="COA50" i="3" s="1"/>
  <c r="COB50" i="3" s="1"/>
  <c r="COC50" i="3" s="1"/>
  <c r="COD50" i="3" s="1"/>
  <c r="COE50" i="3" s="1"/>
  <c r="COF50" i="3" s="1"/>
  <c r="COG50" i="3" s="1"/>
  <c r="COH50" i="3"/>
  <c r="CNI50" i="3"/>
  <c r="CNJ50" i="3" s="1"/>
  <c r="CNK50" i="3" s="1"/>
  <c r="CNL50" i="3" s="1"/>
  <c r="CNM50" i="3" s="1"/>
  <c r="CNN50" i="3" s="1"/>
  <c r="CNO50" i="3" s="1"/>
  <c r="CNP50" i="3" s="1"/>
  <c r="CNQ50" i="3" s="1"/>
  <c r="CNR50" i="3"/>
  <c r="CMS50" i="3"/>
  <c r="CMT50" i="3" s="1"/>
  <c r="CMU50" i="3" s="1"/>
  <c r="CMV50" i="3" s="1"/>
  <c r="CMW50" i="3" s="1"/>
  <c r="CMX50" i="3" s="1"/>
  <c r="CMY50" i="3" s="1"/>
  <c r="CMZ50" i="3" s="1"/>
  <c r="CNA50" i="3" s="1"/>
  <c r="CNB50" i="3"/>
  <c r="CMC50" i="3"/>
  <c r="CMD50" i="3" s="1"/>
  <c r="CME50" i="3" s="1"/>
  <c r="CMF50" i="3" s="1"/>
  <c r="CMG50" i="3" s="1"/>
  <c r="CMH50" i="3" s="1"/>
  <c r="CMI50" i="3" s="1"/>
  <c r="CMJ50" i="3" s="1"/>
  <c r="CMK50" i="3" s="1"/>
  <c r="CML50" i="3"/>
  <c r="CLM50" i="3"/>
  <c r="CLN50" i="3" s="1"/>
  <c r="CLO50" i="3" s="1"/>
  <c r="CLP50" i="3" s="1"/>
  <c r="CLQ50" i="3" s="1"/>
  <c r="CLR50" i="3" s="1"/>
  <c r="CLS50" i="3" s="1"/>
  <c r="CLT50" i="3" s="1"/>
  <c r="CLU50" i="3" s="1"/>
  <c r="CLV50" i="3"/>
  <c r="CKW50" i="3"/>
  <c r="CKX50" i="3" s="1"/>
  <c r="CKY50" i="3" s="1"/>
  <c r="CKZ50" i="3" s="1"/>
  <c r="CLA50" i="3" s="1"/>
  <c r="CLB50" i="3" s="1"/>
  <c r="CLC50" i="3" s="1"/>
  <c r="CLD50" i="3" s="1"/>
  <c r="CLE50" i="3" s="1"/>
  <c r="CLF50" i="3"/>
  <c r="CKG50" i="3"/>
  <c r="CKH50" i="3" s="1"/>
  <c r="CKI50" i="3" s="1"/>
  <c r="CKJ50" i="3" s="1"/>
  <c r="CKK50" i="3" s="1"/>
  <c r="CKL50" i="3" s="1"/>
  <c r="CKM50" i="3" s="1"/>
  <c r="CKN50" i="3" s="1"/>
  <c r="CKO50" i="3" s="1"/>
  <c r="CKP50" i="3"/>
  <c r="CJQ50" i="3"/>
  <c r="CJR50" i="3" s="1"/>
  <c r="CJS50" i="3" s="1"/>
  <c r="CJT50" i="3" s="1"/>
  <c r="CJU50" i="3" s="1"/>
  <c r="CJV50" i="3" s="1"/>
  <c r="CJW50" i="3" s="1"/>
  <c r="CJX50" i="3" s="1"/>
  <c r="CJY50" i="3" s="1"/>
  <c r="CJZ50" i="3"/>
  <c r="CJA50" i="3"/>
  <c r="CJB50" i="3" s="1"/>
  <c r="CJC50" i="3" s="1"/>
  <c r="CJD50" i="3" s="1"/>
  <c r="CJE50" i="3" s="1"/>
  <c r="CJF50" i="3" s="1"/>
  <c r="CJG50" i="3" s="1"/>
  <c r="CJH50" i="3" s="1"/>
  <c r="CJI50" i="3" s="1"/>
  <c r="CJJ50" i="3"/>
  <c r="CIK50" i="3"/>
  <c r="CIL50" i="3" s="1"/>
  <c r="CIM50" i="3" s="1"/>
  <c r="CIN50" i="3" s="1"/>
  <c r="CIO50" i="3" s="1"/>
  <c r="CIP50" i="3" s="1"/>
  <c r="CIQ50" i="3" s="1"/>
  <c r="CIR50" i="3" s="1"/>
  <c r="CIS50" i="3" s="1"/>
  <c r="CIT50" i="3"/>
  <c r="CHU50" i="3"/>
  <c r="CHV50" i="3" s="1"/>
  <c r="CHW50" i="3" s="1"/>
  <c r="CHX50" i="3" s="1"/>
  <c r="CHY50" i="3" s="1"/>
  <c r="CHZ50" i="3" s="1"/>
  <c r="CIA50" i="3" s="1"/>
  <c r="CIB50" i="3" s="1"/>
  <c r="CIC50" i="3" s="1"/>
  <c r="CID50" i="3"/>
  <c r="CHE50" i="3"/>
  <c r="CHF50" i="3" s="1"/>
  <c r="CHG50" i="3" s="1"/>
  <c r="CHH50" i="3" s="1"/>
  <c r="CHI50" i="3" s="1"/>
  <c r="CHJ50" i="3" s="1"/>
  <c r="CHK50" i="3" s="1"/>
  <c r="CHL50" i="3" s="1"/>
  <c r="CHM50" i="3" s="1"/>
  <c r="CHN50" i="3"/>
  <c r="CGO50" i="3"/>
  <c r="CGP50" i="3" s="1"/>
  <c r="CGQ50" i="3" s="1"/>
  <c r="CGR50" i="3" s="1"/>
  <c r="CGS50" i="3" s="1"/>
  <c r="CGT50" i="3" s="1"/>
  <c r="CGU50" i="3" s="1"/>
  <c r="CGV50" i="3" s="1"/>
  <c r="CGW50" i="3" s="1"/>
  <c r="CGX50" i="3"/>
  <c r="CFY50" i="3"/>
  <c r="CFZ50" i="3" s="1"/>
  <c r="CGA50" i="3" s="1"/>
  <c r="CGB50" i="3" s="1"/>
  <c r="CGC50" i="3" s="1"/>
  <c r="CGD50" i="3" s="1"/>
  <c r="CGE50" i="3" s="1"/>
  <c r="CGF50" i="3" s="1"/>
  <c r="CGG50" i="3" s="1"/>
  <c r="CGH50" i="3"/>
  <c r="CFI50" i="3"/>
  <c r="CFJ50" i="3" s="1"/>
  <c r="CFK50" i="3" s="1"/>
  <c r="CFL50" i="3" s="1"/>
  <c r="CFM50" i="3" s="1"/>
  <c r="CFN50" i="3" s="1"/>
  <c r="CFO50" i="3" s="1"/>
  <c r="CFP50" i="3" s="1"/>
  <c r="CFQ50" i="3" s="1"/>
  <c r="CFR50" i="3"/>
  <c r="CES50" i="3"/>
  <c r="CET50" i="3" s="1"/>
  <c r="CEU50" i="3" s="1"/>
  <c r="CEV50" i="3" s="1"/>
  <c r="CEW50" i="3" s="1"/>
  <c r="CEX50" i="3" s="1"/>
  <c r="CEY50" i="3" s="1"/>
  <c r="CEZ50" i="3" s="1"/>
  <c r="CFA50" i="3" s="1"/>
  <c r="CFB50" i="3"/>
  <c r="CEC50" i="3"/>
  <c r="CED50" i="3" s="1"/>
  <c r="CEE50" i="3" s="1"/>
  <c r="CEF50" i="3" s="1"/>
  <c r="CEG50" i="3" s="1"/>
  <c r="CEH50" i="3" s="1"/>
  <c r="CEI50" i="3" s="1"/>
  <c r="CEJ50" i="3" s="1"/>
  <c r="CEK50" i="3" s="1"/>
  <c r="CEL50" i="3"/>
  <c r="CDM50" i="3"/>
  <c r="CDN50" i="3" s="1"/>
  <c r="CDO50" i="3" s="1"/>
  <c r="CDP50" i="3" s="1"/>
  <c r="CDQ50" i="3" s="1"/>
  <c r="CDR50" i="3" s="1"/>
  <c r="CDS50" i="3" s="1"/>
  <c r="CDT50" i="3" s="1"/>
  <c r="CDU50" i="3" s="1"/>
  <c r="CDV50" i="3"/>
  <c r="CCW50" i="3"/>
  <c r="CCX50" i="3" s="1"/>
  <c r="CCY50" i="3" s="1"/>
  <c r="CCZ50" i="3" s="1"/>
  <c r="CDA50" i="3" s="1"/>
  <c r="CDB50" i="3" s="1"/>
  <c r="CDC50" i="3" s="1"/>
  <c r="CDD50" i="3" s="1"/>
  <c r="CDE50" i="3" s="1"/>
  <c r="CDF50" i="3"/>
  <c r="CCG50" i="3"/>
  <c r="CCH50" i="3" s="1"/>
  <c r="CCI50" i="3" s="1"/>
  <c r="CCJ50" i="3" s="1"/>
  <c r="CCK50" i="3" s="1"/>
  <c r="CCL50" i="3" s="1"/>
  <c r="CCM50" i="3" s="1"/>
  <c r="CCN50" i="3" s="1"/>
  <c r="CCO50" i="3" s="1"/>
  <c r="CCP50" i="3"/>
  <c r="CBQ50" i="3"/>
  <c r="CBR50" i="3" s="1"/>
  <c r="CBS50" i="3" s="1"/>
  <c r="CBT50" i="3" s="1"/>
  <c r="CBU50" i="3" s="1"/>
  <c r="CBV50" i="3" s="1"/>
  <c r="CBW50" i="3" s="1"/>
  <c r="CBX50" i="3" s="1"/>
  <c r="CBY50" i="3" s="1"/>
  <c r="CBZ50" i="3"/>
  <c r="CBA50" i="3"/>
  <c r="CBB50" i="3" s="1"/>
  <c r="CBC50" i="3" s="1"/>
  <c r="CBD50" i="3" s="1"/>
  <c r="CBE50" i="3" s="1"/>
  <c r="CBF50" i="3" s="1"/>
  <c r="CBG50" i="3" s="1"/>
  <c r="CBH50" i="3" s="1"/>
  <c r="CBI50" i="3" s="1"/>
  <c r="CBJ50" i="3"/>
  <c r="CAK50" i="3"/>
  <c r="CAL50" i="3" s="1"/>
  <c r="CAM50" i="3" s="1"/>
  <c r="CAN50" i="3" s="1"/>
  <c r="CAO50" i="3" s="1"/>
  <c r="CAP50" i="3" s="1"/>
  <c r="CAQ50" i="3" s="1"/>
  <c r="CAR50" i="3" s="1"/>
  <c r="CAS50" i="3" s="1"/>
  <c r="CAT50" i="3"/>
  <c r="BZU50" i="3"/>
  <c r="BZV50" i="3" s="1"/>
  <c r="BZW50" i="3" s="1"/>
  <c r="BZX50" i="3" s="1"/>
  <c r="BZY50" i="3" s="1"/>
  <c r="BZZ50" i="3" s="1"/>
  <c r="CAA50" i="3" s="1"/>
  <c r="CAB50" i="3" s="1"/>
  <c r="CAC50" i="3" s="1"/>
  <c r="CAD50" i="3"/>
  <c r="BZE50" i="3"/>
  <c r="BZF50" i="3" s="1"/>
  <c r="BZG50" i="3" s="1"/>
  <c r="BZH50" i="3" s="1"/>
  <c r="BZI50" i="3" s="1"/>
  <c r="BZJ50" i="3" s="1"/>
  <c r="BZK50" i="3" s="1"/>
  <c r="BZL50" i="3" s="1"/>
  <c r="BZM50" i="3" s="1"/>
  <c r="BZN50" i="3"/>
  <c r="BYO50" i="3"/>
  <c r="BYP50" i="3" s="1"/>
  <c r="BYQ50" i="3" s="1"/>
  <c r="BYR50" i="3" s="1"/>
  <c r="BYS50" i="3" s="1"/>
  <c r="BYT50" i="3" s="1"/>
  <c r="BYU50" i="3" s="1"/>
  <c r="BYV50" i="3" s="1"/>
  <c r="BYW50" i="3" s="1"/>
  <c r="BYX50" i="3"/>
  <c r="BXY50" i="3"/>
  <c r="BXZ50" i="3" s="1"/>
  <c r="BYA50" i="3" s="1"/>
  <c r="BYB50" i="3" s="1"/>
  <c r="BYC50" i="3" s="1"/>
  <c r="BYD50" i="3" s="1"/>
  <c r="BYE50" i="3" s="1"/>
  <c r="BYF50" i="3" s="1"/>
  <c r="BYG50" i="3" s="1"/>
  <c r="BYH50" i="3"/>
  <c r="BXI50" i="3"/>
  <c r="BXJ50" i="3" s="1"/>
  <c r="BXK50" i="3" s="1"/>
  <c r="BXL50" i="3" s="1"/>
  <c r="BXM50" i="3" s="1"/>
  <c r="BXN50" i="3" s="1"/>
  <c r="BXO50" i="3" s="1"/>
  <c r="BXP50" i="3" s="1"/>
  <c r="BXQ50" i="3" s="1"/>
  <c r="BXR50" i="3"/>
  <c r="BWS50" i="3"/>
  <c r="BWT50" i="3" s="1"/>
  <c r="BWU50" i="3" s="1"/>
  <c r="BWV50" i="3" s="1"/>
  <c r="BWW50" i="3" s="1"/>
  <c r="BWX50" i="3" s="1"/>
  <c r="BWY50" i="3" s="1"/>
  <c r="BWZ50" i="3" s="1"/>
  <c r="BXA50" i="3" s="1"/>
  <c r="BXB50" i="3"/>
  <c r="BWC50" i="3"/>
  <c r="BWD50" i="3" s="1"/>
  <c r="BWE50" i="3" s="1"/>
  <c r="BWF50" i="3" s="1"/>
  <c r="BWG50" i="3" s="1"/>
  <c r="BWH50" i="3" s="1"/>
  <c r="BWI50" i="3" s="1"/>
  <c r="BWJ50" i="3" s="1"/>
  <c r="BWK50" i="3" s="1"/>
  <c r="BWL50" i="3"/>
  <c r="BVM50" i="3"/>
  <c r="BVN50" i="3" s="1"/>
  <c r="BVO50" i="3" s="1"/>
  <c r="BVP50" i="3" s="1"/>
  <c r="BVQ50" i="3" s="1"/>
  <c r="BVR50" i="3" s="1"/>
  <c r="BVS50" i="3" s="1"/>
  <c r="BVT50" i="3" s="1"/>
  <c r="BVU50" i="3" s="1"/>
  <c r="BVV50" i="3"/>
  <c r="BUW50" i="3"/>
  <c r="BUX50" i="3" s="1"/>
  <c r="BUY50" i="3" s="1"/>
  <c r="BUZ50" i="3" s="1"/>
  <c r="BVA50" i="3" s="1"/>
  <c r="BVB50" i="3" s="1"/>
  <c r="BVC50" i="3" s="1"/>
  <c r="BVD50" i="3" s="1"/>
  <c r="BVE50" i="3" s="1"/>
  <c r="BVF50" i="3"/>
  <c r="BUG50" i="3"/>
  <c r="BUH50" i="3" s="1"/>
  <c r="BUI50" i="3" s="1"/>
  <c r="BUJ50" i="3" s="1"/>
  <c r="BUK50" i="3" s="1"/>
  <c r="BUL50" i="3" s="1"/>
  <c r="BUM50" i="3" s="1"/>
  <c r="BUN50" i="3" s="1"/>
  <c r="BUO50" i="3" s="1"/>
  <c r="BUP50" i="3"/>
  <c r="BTQ50" i="3"/>
  <c r="BTR50" i="3" s="1"/>
  <c r="BTS50" i="3" s="1"/>
  <c r="BTT50" i="3" s="1"/>
  <c r="BTU50" i="3" s="1"/>
  <c r="BTV50" i="3" s="1"/>
  <c r="BTW50" i="3" s="1"/>
  <c r="BTX50" i="3" s="1"/>
  <c r="BTY50" i="3" s="1"/>
  <c r="BTZ50" i="3"/>
  <c r="BTA50" i="3"/>
  <c r="BTB50" i="3" s="1"/>
  <c r="BTC50" i="3" s="1"/>
  <c r="BTD50" i="3" s="1"/>
  <c r="BTE50" i="3" s="1"/>
  <c r="BTF50" i="3" s="1"/>
  <c r="BTG50" i="3" s="1"/>
  <c r="BTH50" i="3" s="1"/>
  <c r="BTI50" i="3" s="1"/>
  <c r="BTJ50" i="3"/>
  <c r="BSK50" i="3"/>
  <c r="BSL50" i="3" s="1"/>
  <c r="BSM50" i="3" s="1"/>
  <c r="BSN50" i="3" s="1"/>
  <c r="BSO50" i="3" s="1"/>
  <c r="BSP50" i="3" s="1"/>
  <c r="BSQ50" i="3" s="1"/>
  <c r="BSR50" i="3" s="1"/>
  <c r="BSS50" i="3" s="1"/>
  <c r="BST50" i="3"/>
  <c r="BRU50" i="3"/>
  <c r="BRV50" i="3" s="1"/>
  <c r="BRW50" i="3" s="1"/>
  <c r="BRX50" i="3" s="1"/>
  <c r="BRY50" i="3" s="1"/>
  <c r="BRZ50" i="3" s="1"/>
  <c r="BSA50" i="3" s="1"/>
  <c r="BSB50" i="3" s="1"/>
  <c r="BSC50" i="3" s="1"/>
  <c r="BSD50" i="3"/>
  <c r="BRE50" i="3"/>
  <c r="BRF50" i="3" s="1"/>
  <c r="BRG50" i="3" s="1"/>
  <c r="BRH50" i="3" s="1"/>
  <c r="BRI50" i="3" s="1"/>
  <c r="BRJ50" i="3" s="1"/>
  <c r="BRK50" i="3" s="1"/>
  <c r="BRL50" i="3" s="1"/>
  <c r="BRM50" i="3" s="1"/>
  <c r="BRN50" i="3"/>
  <c r="BQO50" i="3"/>
  <c r="BQP50" i="3" s="1"/>
  <c r="BQQ50" i="3" s="1"/>
  <c r="BQR50" i="3" s="1"/>
  <c r="BQS50" i="3" s="1"/>
  <c r="BQT50" i="3" s="1"/>
  <c r="BQU50" i="3" s="1"/>
  <c r="BQV50" i="3" s="1"/>
  <c r="BQW50" i="3" s="1"/>
  <c r="BQX50" i="3"/>
  <c r="BPY50" i="3"/>
  <c r="BPZ50" i="3" s="1"/>
  <c r="BQA50" i="3" s="1"/>
  <c r="BQB50" i="3" s="1"/>
  <c r="BQC50" i="3" s="1"/>
  <c r="BQD50" i="3" s="1"/>
  <c r="BQE50" i="3" s="1"/>
  <c r="BQF50" i="3" s="1"/>
  <c r="BQG50" i="3" s="1"/>
  <c r="BQH50" i="3"/>
  <c r="BPI50" i="3"/>
  <c r="BPJ50" i="3" s="1"/>
  <c r="BPK50" i="3" s="1"/>
  <c r="BPL50" i="3" s="1"/>
  <c r="BPM50" i="3" s="1"/>
  <c r="BPN50" i="3" s="1"/>
  <c r="BPO50" i="3" s="1"/>
  <c r="BPP50" i="3" s="1"/>
  <c r="BPQ50" i="3" s="1"/>
  <c r="BPR50" i="3"/>
  <c r="BOS50" i="3"/>
  <c r="BOT50" i="3" s="1"/>
  <c r="BOU50" i="3" s="1"/>
  <c r="BOV50" i="3" s="1"/>
  <c r="BOW50" i="3" s="1"/>
  <c r="BOX50" i="3" s="1"/>
  <c r="BOY50" i="3" s="1"/>
  <c r="BOZ50" i="3" s="1"/>
  <c r="BPA50" i="3" s="1"/>
  <c r="BPB50" i="3"/>
  <c r="BOC50" i="3"/>
  <c r="BOD50" i="3" s="1"/>
  <c r="BOE50" i="3" s="1"/>
  <c r="BOF50" i="3" s="1"/>
  <c r="BOG50" i="3" s="1"/>
  <c r="BOH50" i="3" s="1"/>
  <c r="BOI50" i="3" s="1"/>
  <c r="BOJ50" i="3" s="1"/>
  <c r="BOK50" i="3" s="1"/>
  <c r="BOL50" i="3"/>
  <c r="BNM50" i="3"/>
  <c r="BNN50" i="3" s="1"/>
  <c r="BNO50" i="3" s="1"/>
  <c r="BNP50" i="3" s="1"/>
  <c r="BNQ50" i="3" s="1"/>
  <c r="BNR50" i="3" s="1"/>
  <c r="BNS50" i="3" s="1"/>
  <c r="BNT50" i="3" s="1"/>
  <c r="BNU50" i="3" s="1"/>
  <c r="BNV50" i="3"/>
  <c r="BMW50" i="3"/>
  <c r="BMX50" i="3" s="1"/>
  <c r="BMY50" i="3" s="1"/>
  <c r="BMZ50" i="3" s="1"/>
  <c r="BNA50" i="3" s="1"/>
  <c r="BNB50" i="3" s="1"/>
  <c r="BNC50" i="3" s="1"/>
  <c r="BND50" i="3" s="1"/>
  <c r="BNE50" i="3" s="1"/>
  <c r="BNF50" i="3"/>
  <c r="BMG50" i="3"/>
  <c r="BMH50" i="3" s="1"/>
  <c r="BMI50" i="3" s="1"/>
  <c r="BMJ50" i="3" s="1"/>
  <c r="BMK50" i="3" s="1"/>
  <c r="BML50" i="3" s="1"/>
  <c r="BMM50" i="3" s="1"/>
  <c r="BMN50" i="3" s="1"/>
  <c r="BMO50" i="3" s="1"/>
  <c r="BMP50" i="3"/>
  <c r="BLQ50" i="3"/>
  <c r="BLR50" i="3" s="1"/>
  <c r="BLS50" i="3" s="1"/>
  <c r="BLT50" i="3" s="1"/>
  <c r="BLU50" i="3" s="1"/>
  <c r="BLV50" i="3" s="1"/>
  <c r="BLW50" i="3" s="1"/>
  <c r="BLX50" i="3" s="1"/>
  <c r="BLY50" i="3" s="1"/>
  <c r="BLZ50" i="3"/>
  <c r="BLA50" i="3"/>
  <c r="BLB50" i="3" s="1"/>
  <c r="BLC50" i="3" s="1"/>
  <c r="BLD50" i="3" s="1"/>
  <c r="BLE50" i="3" s="1"/>
  <c r="BLF50" i="3" s="1"/>
  <c r="BLG50" i="3" s="1"/>
  <c r="BLH50" i="3" s="1"/>
  <c r="BLI50" i="3" s="1"/>
  <c r="BLJ50" i="3"/>
  <c r="BKK50" i="3"/>
  <c r="BKL50" i="3" s="1"/>
  <c r="BKM50" i="3" s="1"/>
  <c r="BKN50" i="3" s="1"/>
  <c r="BKO50" i="3" s="1"/>
  <c r="BKP50" i="3" s="1"/>
  <c r="BKQ50" i="3" s="1"/>
  <c r="BKR50" i="3" s="1"/>
  <c r="BKS50" i="3" s="1"/>
  <c r="BKT50" i="3"/>
  <c r="BJU50" i="3"/>
  <c r="BJV50" i="3" s="1"/>
  <c r="BJW50" i="3" s="1"/>
  <c r="BJX50" i="3" s="1"/>
  <c r="BJY50" i="3" s="1"/>
  <c r="BJZ50" i="3" s="1"/>
  <c r="BKA50" i="3" s="1"/>
  <c r="BKB50" i="3" s="1"/>
  <c r="BKC50" i="3" s="1"/>
  <c r="BKD50" i="3"/>
  <c r="BJE50" i="3"/>
  <c r="BJF50" i="3" s="1"/>
  <c r="BJG50" i="3" s="1"/>
  <c r="BJH50" i="3" s="1"/>
  <c r="BJI50" i="3" s="1"/>
  <c r="BJJ50" i="3" s="1"/>
  <c r="BJK50" i="3" s="1"/>
  <c r="BJL50" i="3" s="1"/>
  <c r="BJM50" i="3" s="1"/>
  <c r="BJN50" i="3"/>
  <c r="BIO50" i="3"/>
  <c r="BIP50" i="3" s="1"/>
  <c r="BIQ50" i="3" s="1"/>
  <c r="BIR50" i="3" s="1"/>
  <c r="BIS50" i="3" s="1"/>
  <c r="BIT50" i="3" s="1"/>
  <c r="BIU50" i="3" s="1"/>
  <c r="BIV50" i="3" s="1"/>
  <c r="BIW50" i="3" s="1"/>
  <c r="BIX50" i="3"/>
  <c r="BHY50" i="3"/>
  <c r="BHZ50" i="3" s="1"/>
  <c r="BIA50" i="3" s="1"/>
  <c r="BIB50" i="3" s="1"/>
  <c r="BIC50" i="3" s="1"/>
  <c r="BID50" i="3" s="1"/>
  <c r="BIE50" i="3" s="1"/>
  <c r="BIF50" i="3" s="1"/>
  <c r="BIG50" i="3" s="1"/>
  <c r="BIH50" i="3"/>
  <c r="BHI50" i="3"/>
  <c r="BHJ50" i="3" s="1"/>
  <c r="BHK50" i="3" s="1"/>
  <c r="BHL50" i="3" s="1"/>
  <c r="BHM50" i="3" s="1"/>
  <c r="BHN50" i="3" s="1"/>
  <c r="BHO50" i="3" s="1"/>
  <c r="BHP50" i="3" s="1"/>
  <c r="BHQ50" i="3" s="1"/>
  <c r="BHR50" i="3"/>
  <c r="BGS50" i="3"/>
  <c r="BGT50" i="3" s="1"/>
  <c r="BGU50" i="3" s="1"/>
  <c r="BGV50" i="3" s="1"/>
  <c r="BGW50" i="3" s="1"/>
  <c r="BGX50" i="3" s="1"/>
  <c r="BGY50" i="3" s="1"/>
  <c r="BGZ50" i="3" s="1"/>
  <c r="BHA50" i="3" s="1"/>
  <c r="BHB50" i="3"/>
  <c r="BGC50" i="3"/>
  <c r="BGD50" i="3" s="1"/>
  <c r="BGE50" i="3" s="1"/>
  <c r="BGF50" i="3" s="1"/>
  <c r="BGG50" i="3" s="1"/>
  <c r="BGH50" i="3" s="1"/>
  <c r="BGI50" i="3" s="1"/>
  <c r="BGJ50" i="3" s="1"/>
  <c r="BGK50" i="3" s="1"/>
  <c r="BGL50" i="3"/>
  <c r="BFM50" i="3"/>
  <c r="BFN50" i="3" s="1"/>
  <c r="BFO50" i="3" s="1"/>
  <c r="BFP50" i="3" s="1"/>
  <c r="BFQ50" i="3" s="1"/>
  <c r="BFR50" i="3" s="1"/>
  <c r="BFS50" i="3" s="1"/>
  <c r="BFT50" i="3" s="1"/>
  <c r="BFU50" i="3" s="1"/>
  <c r="BFV50" i="3"/>
  <c r="BEW50" i="3"/>
  <c r="BEX50" i="3" s="1"/>
  <c r="BEY50" i="3" s="1"/>
  <c r="BEZ50" i="3" s="1"/>
  <c r="BFA50" i="3" s="1"/>
  <c r="BFB50" i="3" s="1"/>
  <c r="BFC50" i="3" s="1"/>
  <c r="BFD50" i="3" s="1"/>
  <c r="BFE50" i="3" s="1"/>
  <c r="BFF50" i="3"/>
  <c r="BEG50" i="3"/>
  <c r="BEH50" i="3" s="1"/>
  <c r="BEI50" i="3" s="1"/>
  <c r="BEJ50" i="3" s="1"/>
  <c r="BEK50" i="3" s="1"/>
  <c r="BEL50" i="3" s="1"/>
  <c r="BEM50" i="3" s="1"/>
  <c r="BEN50" i="3" s="1"/>
  <c r="BEO50" i="3" s="1"/>
  <c r="BEP50" i="3"/>
  <c r="BDQ50" i="3"/>
  <c r="BDR50" i="3" s="1"/>
  <c r="BDS50" i="3" s="1"/>
  <c r="BDT50" i="3" s="1"/>
  <c r="BDU50" i="3" s="1"/>
  <c r="BDV50" i="3" s="1"/>
  <c r="BDW50" i="3" s="1"/>
  <c r="BDX50" i="3" s="1"/>
  <c r="BDY50" i="3" s="1"/>
  <c r="BDZ50" i="3"/>
  <c r="BDA50" i="3"/>
  <c r="BDB50" i="3" s="1"/>
  <c r="BDC50" i="3" s="1"/>
  <c r="BDD50" i="3" s="1"/>
  <c r="BDE50" i="3" s="1"/>
  <c r="BDF50" i="3" s="1"/>
  <c r="BDG50" i="3" s="1"/>
  <c r="BDH50" i="3" s="1"/>
  <c r="BDI50" i="3" s="1"/>
  <c r="BDJ50" i="3"/>
  <c r="BCK50" i="3"/>
  <c r="BCL50" i="3" s="1"/>
  <c r="BCM50" i="3" s="1"/>
  <c r="BCN50" i="3" s="1"/>
  <c r="BCO50" i="3" s="1"/>
  <c r="BCP50" i="3" s="1"/>
  <c r="BCQ50" i="3" s="1"/>
  <c r="BCR50" i="3" s="1"/>
  <c r="BCS50" i="3" s="1"/>
  <c r="BCT50" i="3"/>
  <c r="BBU50" i="3"/>
  <c r="BBV50" i="3" s="1"/>
  <c r="BBW50" i="3" s="1"/>
  <c r="BBX50" i="3" s="1"/>
  <c r="BBY50" i="3" s="1"/>
  <c r="BBZ50" i="3" s="1"/>
  <c r="BCA50" i="3" s="1"/>
  <c r="BCB50" i="3" s="1"/>
  <c r="BCC50" i="3" s="1"/>
  <c r="BCD50" i="3"/>
  <c r="BBE50" i="3"/>
  <c r="BBF50" i="3" s="1"/>
  <c r="BBG50" i="3" s="1"/>
  <c r="BBH50" i="3" s="1"/>
  <c r="BBI50" i="3" s="1"/>
  <c r="BBJ50" i="3" s="1"/>
  <c r="BBK50" i="3" s="1"/>
  <c r="BBL50" i="3" s="1"/>
  <c r="BBM50" i="3" s="1"/>
  <c r="BBN50" i="3"/>
  <c r="BAO50" i="3"/>
  <c r="BAP50" i="3" s="1"/>
  <c r="BAQ50" i="3" s="1"/>
  <c r="BAR50" i="3" s="1"/>
  <c r="BAS50" i="3" s="1"/>
  <c r="BAT50" i="3" s="1"/>
  <c r="BAU50" i="3" s="1"/>
  <c r="BAV50" i="3" s="1"/>
  <c r="BAW50" i="3" s="1"/>
  <c r="BAX50" i="3"/>
  <c r="AZY50" i="3"/>
  <c r="AZZ50" i="3" s="1"/>
  <c r="BAA50" i="3" s="1"/>
  <c r="BAB50" i="3" s="1"/>
  <c r="BAC50" i="3" s="1"/>
  <c r="BAD50" i="3" s="1"/>
  <c r="BAE50" i="3" s="1"/>
  <c r="BAF50" i="3" s="1"/>
  <c r="BAG50" i="3" s="1"/>
  <c r="BAH50" i="3"/>
  <c r="AZI50" i="3"/>
  <c r="AZJ50" i="3" s="1"/>
  <c r="AZK50" i="3" s="1"/>
  <c r="AZL50" i="3" s="1"/>
  <c r="AZM50" i="3" s="1"/>
  <c r="AZN50" i="3" s="1"/>
  <c r="AZO50" i="3" s="1"/>
  <c r="AZP50" i="3" s="1"/>
  <c r="AZQ50" i="3" s="1"/>
  <c r="AZR50" i="3"/>
  <c r="AYS50" i="3"/>
  <c r="AYT50" i="3" s="1"/>
  <c r="AYU50" i="3" s="1"/>
  <c r="AYV50" i="3" s="1"/>
  <c r="AYW50" i="3" s="1"/>
  <c r="AYX50" i="3" s="1"/>
  <c r="AYY50" i="3" s="1"/>
  <c r="AYZ50" i="3" s="1"/>
  <c r="AZA50" i="3" s="1"/>
  <c r="AZB50" i="3"/>
  <c r="AYC50" i="3"/>
  <c r="AYD50" i="3" s="1"/>
  <c r="AYE50" i="3" s="1"/>
  <c r="AYF50" i="3" s="1"/>
  <c r="AYG50" i="3" s="1"/>
  <c r="AYH50" i="3" s="1"/>
  <c r="AYI50" i="3" s="1"/>
  <c r="AYJ50" i="3" s="1"/>
  <c r="AYK50" i="3" s="1"/>
  <c r="AYL50" i="3"/>
  <c r="AXM50" i="3"/>
  <c r="AXN50" i="3" s="1"/>
  <c r="AXO50" i="3" s="1"/>
  <c r="AXP50" i="3" s="1"/>
  <c r="AXQ50" i="3" s="1"/>
  <c r="AXR50" i="3" s="1"/>
  <c r="AXS50" i="3" s="1"/>
  <c r="AXT50" i="3" s="1"/>
  <c r="AXU50" i="3" s="1"/>
  <c r="AXV50" i="3"/>
  <c r="AWW50" i="3"/>
  <c r="AWX50" i="3" s="1"/>
  <c r="AWY50" i="3" s="1"/>
  <c r="AWZ50" i="3" s="1"/>
  <c r="AXA50" i="3" s="1"/>
  <c r="AXB50" i="3" s="1"/>
  <c r="AXC50" i="3" s="1"/>
  <c r="AXD50" i="3" s="1"/>
  <c r="AXE50" i="3" s="1"/>
  <c r="AXF50" i="3"/>
  <c r="AWG50" i="3"/>
  <c r="AWH50" i="3" s="1"/>
  <c r="AWI50" i="3" s="1"/>
  <c r="AWJ50" i="3" s="1"/>
  <c r="AWK50" i="3" s="1"/>
  <c r="AWL50" i="3" s="1"/>
  <c r="AWM50" i="3" s="1"/>
  <c r="AWN50" i="3" s="1"/>
  <c r="AWO50" i="3" s="1"/>
  <c r="AWP50" i="3"/>
  <c r="AVQ50" i="3"/>
  <c r="AVR50" i="3" s="1"/>
  <c r="AVS50" i="3" s="1"/>
  <c r="AVT50" i="3" s="1"/>
  <c r="AVU50" i="3" s="1"/>
  <c r="AVV50" i="3" s="1"/>
  <c r="AVW50" i="3" s="1"/>
  <c r="AVX50" i="3" s="1"/>
  <c r="AVY50" i="3" s="1"/>
  <c r="AVZ50" i="3"/>
  <c r="AVA50" i="3"/>
  <c r="AVB50" i="3" s="1"/>
  <c r="AVC50" i="3" s="1"/>
  <c r="AVD50" i="3" s="1"/>
  <c r="AVE50" i="3" s="1"/>
  <c r="AVF50" i="3" s="1"/>
  <c r="AVG50" i="3" s="1"/>
  <c r="AVH50" i="3" s="1"/>
  <c r="AVI50" i="3" s="1"/>
  <c r="AVJ50" i="3"/>
  <c r="AUK50" i="3"/>
  <c r="AUL50" i="3" s="1"/>
  <c r="AUM50" i="3" s="1"/>
  <c r="AUN50" i="3" s="1"/>
  <c r="AUO50" i="3" s="1"/>
  <c r="AUP50" i="3" s="1"/>
  <c r="AUQ50" i="3" s="1"/>
  <c r="AUR50" i="3" s="1"/>
  <c r="AUS50" i="3" s="1"/>
  <c r="AUT50" i="3"/>
  <c r="ATU50" i="3"/>
  <c r="ATV50" i="3" s="1"/>
  <c r="ATW50" i="3" s="1"/>
  <c r="ATX50" i="3" s="1"/>
  <c r="ATY50" i="3" s="1"/>
  <c r="ATZ50" i="3" s="1"/>
  <c r="AUA50" i="3" s="1"/>
  <c r="AUB50" i="3" s="1"/>
  <c r="AUC50" i="3" s="1"/>
  <c r="AUD50" i="3"/>
  <c r="ATE50" i="3"/>
  <c r="ATF50" i="3" s="1"/>
  <c r="ATG50" i="3" s="1"/>
  <c r="ATH50" i="3" s="1"/>
  <c r="ATI50" i="3" s="1"/>
  <c r="ATJ50" i="3" s="1"/>
  <c r="ATK50" i="3" s="1"/>
  <c r="ATL50" i="3" s="1"/>
  <c r="ATM50" i="3" s="1"/>
  <c r="ATN50" i="3"/>
  <c r="ASO50" i="3"/>
  <c r="ASP50" i="3" s="1"/>
  <c r="ASQ50" i="3" s="1"/>
  <c r="ASR50" i="3" s="1"/>
  <c r="ASS50" i="3" s="1"/>
  <c r="AST50" i="3" s="1"/>
  <c r="ASU50" i="3" s="1"/>
  <c r="ASV50" i="3" s="1"/>
  <c r="ASW50" i="3" s="1"/>
  <c r="ASX50" i="3"/>
  <c r="ARY50" i="3"/>
  <c r="ARZ50" i="3" s="1"/>
  <c r="ASA50" i="3" s="1"/>
  <c r="ASB50" i="3" s="1"/>
  <c r="ASC50" i="3" s="1"/>
  <c r="ASD50" i="3" s="1"/>
  <c r="ASE50" i="3" s="1"/>
  <c r="ASF50" i="3" s="1"/>
  <c r="ASG50" i="3" s="1"/>
  <c r="ASH50" i="3"/>
  <c r="ARI50" i="3"/>
  <c r="ARJ50" i="3" s="1"/>
  <c r="ARK50" i="3" s="1"/>
  <c r="ARL50" i="3" s="1"/>
  <c r="ARM50" i="3" s="1"/>
  <c r="ARN50" i="3" s="1"/>
  <c r="ARO50" i="3" s="1"/>
  <c r="ARP50" i="3" s="1"/>
  <c r="ARQ50" i="3" s="1"/>
  <c r="ARR50" i="3"/>
  <c r="AQS50" i="3"/>
  <c r="AQT50" i="3" s="1"/>
  <c r="AQU50" i="3" s="1"/>
  <c r="AQV50" i="3" s="1"/>
  <c r="AQW50" i="3" s="1"/>
  <c r="AQX50" i="3" s="1"/>
  <c r="AQY50" i="3" s="1"/>
  <c r="AQZ50" i="3" s="1"/>
  <c r="ARA50" i="3" s="1"/>
  <c r="ARB50" i="3"/>
  <c r="AQC50" i="3"/>
  <c r="AQD50" i="3" s="1"/>
  <c r="AQE50" i="3" s="1"/>
  <c r="AQF50" i="3" s="1"/>
  <c r="AQG50" i="3" s="1"/>
  <c r="AQH50" i="3" s="1"/>
  <c r="AQI50" i="3" s="1"/>
  <c r="AQJ50" i="3" s="1"/>
  <c r="AQK50" i="3" s="1"/>
  <c r="AQL50" i="3"/>
  <c r="APM50" i="3"/>
  <c r="APN50" i="3" s="1"/>
  <c r="APO50" i="3" s="1"/>
  <c r="APP50" i="3" s="1"/>
  <c r="APQ50" i="3" s="1"/>
  <c r="APR50" i="3" s="1"/>
  <c r="APS50" i="3" s="1"/>
  <c r="APT50" i="3" s="1"/>
  <c r="APU50" i="3" s="1"/>
  <c r="APV50" i="3"/>
  <c r="AOW50" i="3"/>
  <c r="AOX50" i="3" s="1"/>
  <c r="AOY50" i="3" s="1"/>
  <c r="AOZ50" i="3" s="1"/>
  <c r="APA50" i="3" s="1"/>
  <c r="APB50" i="3" s="1"/>
  <c r="APC50" i="3" s="1"/>
  <c r="APD50" i="3" s="1"/>
  <c r="APE50" i="3" s="1"/>
  <c r="APF50" i="3"/>
  <c r="AOG50" i="3"/>
  <c r="AOH50" i="3" s="1"/>
  <c r="AOI50" i="3" s="1"/>
  <c r="AOJ50" i="3" s="1"/>
  <c r="AOK50" i="3" s="1"/>
  <c r="AOL50" i="3" s="1"/>
  <c r="AOM50" i="3" s="1"/>
  <c r="AON50" i="3" s="1"/>
  <c r="AOO50" i="3" s="1"/>
  <c r="AOP50" i="3"/>
  <c r="ANQ50" i="3"/>
  <c r="ANR50" i="3" s="1"/>
  <c r="ANS50" i="3" s="1"/>
  <c r="ANT50" i="3" s="1"/>
  <c r="ANU50" i="3" s="1"/>
  <c r="ANV50" i="3" s="1"/>
  <c r="ANW50" i="3" s="1"/>
  <c r="ANX50" i="3" s="1"/>
  <c r="ANY50" i="3" s="1"/>
  <c r="ANZ50" i="3"/>
  <c r="ANA50" i="3"/>
  <c r="ANB50" i="3" s="1"/>
  <c r="ANC50" i="3" s="1"/>
  <c r="AND50" i="3" s="1"/>
  <c r="ANE50" i="3" s="1"/>
  <c r="ANF50" i="3" s="1"/>
  <c r="ANG50" i="3" s="1"/>
  <c r="ANH50" i="3" s="1"/>
  <c r="ANI50" i="3" s="1"/>
  <c r="ANJ50" i="3"/>
  <c r="AMK50" i="3"/>
  <c r="AML50" i="3" s="1"/>
  <c r="AMM50" i="3" s="1"/>
  <c r="AMN50" i="3" s="1"/>
  <c r="AMO50" i="3" s="1"/>
  <c r="AMP50" i="3" s="1"/>
  <c r="AMQ50" i="3" s="1"/>
  <c r="AMR50" i="3" s="1"/>
  <c r="AMS50" i="3" s="1"/>
  <c r="AMT50" i="3"/>
  <c r="ALU50" i="3"/>
  <c r="ALV50" i="3" s="1"/>
  <c r="ALW50" i="3" s="1"/>
  <c r="ALX50" i="3" s="1"/>
  <c r="ALY50" i="3" s="1"/>
  <c r="ALZ50" i="3" s="1"/>
  <c r="AMA50" i="3" s="1"/>
  <c r="AMB50" i="3" s="1"/>
  <c r="AMC50" i="3" s="1"/>
  <c r="AMD50" i="3"/>
  <c r="ALE50" i="3"/>
  <c r="ALF50" i="3" s="1"/>
  <c r="ALG50" i="3" s="1"/>
  <c r="ALH50" i="3" s="1"/>
  <c r="ALI50" i="3" s="1"/>
  <c r="ALJ50" i="3" s="1"/>
  <c r="ALK50" i="3" s="1"/>
  <c r="ALL50" i="3" s="1"/>
  <c r="ALM50" i="3" s="1"/>
  <c r="ALN50" i="3"/>
  <c r="AKO50" i="3"/>
  <c r="AKP50" i="3" s="1"/>
  <c r="AKQ50" i="3" s="1"/>
  <c r="AKR50" i="3" s="1"/>
  <c r="AKS50" i="3" s="1"/>
  <c r="AKT50" i="3" s="1"/>
  <c r="AKU50" i="3" s="1"/>
  <c r="AKV50" i="3" s="1"/>
  <c r="AKW50" i="3" s="1"/>
  <c r="AKX50" i="3"/>
  <c r="AJY50" i="3"/>
  <c r="AJZ50" i="3" s="1"/>
  <c r="AKA50" i="3" s="1"/>
  <c r="AKB50" i="3" s="1"/>
  <c r="AKC50" i="3" s="1"/>
  <c r="AKD50" i="3" s="1"/>
  <c r="AKE50" i="3" s="1"/>
  <c r="AKF50" i="3" s="1"/>
  <c r="AKG50" i="3" s="1"/>
  <c r="AKH50" i="3"/>
  <c r="AJI50" i="3"/>
  <c r="AJJ50" i="3" s="1"/>
  <c r="AJK50" i="3" s="1"/>
  <c r="AJL50" i="3" s="1"/>
  <c r="AJM50" i="3" s="1"/>
  <c r="AJN50" i="3" s="1"/>
  <c r="AJO50" i="3" s="1"/>
  <c r="AJP50" i="3" s="1"/>
  <c r="AJQ50" i="3" s="1"/>
  <c r="AJR50" i="3"/>
  <c r="AIS50" i="3"/>
  <c r="AIT50" i="3" s="1"/>
  <c r="AIU50" i="3" s="1"/>
  <c r="AIV50" i="3" s="1"/>
  <c r="AIW50" i="3" s="1"/>
  <c r="AIX50" i="3" s="1"/>
  <c r="AIY50" i="3" s="1"/>
  <c r="AIZ50" i="3" s="1"/>
  <c r="AJA50" i="3" s="1"/>
  <c r="AJB50" i="3"/>
  <c r="AIC50" i="3"/>
  <c r="AID50" i="3" s="1"/>
  <c r="AIE50" i="3" s="1"/>
  <c r="AIF50" i="3" s="1"/>
  <c r="AIG50" i="3" s="1"/>
  <c r="AIH50" i="3" s="1"/>
  <c r="AII50" i="3" s="1"/>
  <c r="AIJ50" i="3" s="1"/>
  <c r="AIK50" i="3" s="1"/>
  <c r="AIL50" i="3"/>
  <c r="AHM50" i="3"/>
  <c r="AHN50" i="3" s="1"/>
  <c r="AHO50" i="3" s="1"/>
  <c r="AHP50" i="3" s="1"/>
  <c r="AHQ50" i="3" s="1"/>
  <c r="AHR50" i="3" s="1"/>
  <c r="AHS50" i="3" s="1"/>
  <c r="AHT50" i="3" s="1"/>
  <c r="AHU50" i="3" s="1"/>
  <c r="AHV50" i="3"/>
  <c r="AGW50" i="3"/>
  <c r="AGX50" i="3" s="1"/>
  <c r="AGY50" i="3" s="1"/>
  <c r="AGZ50" i="3" s="1"/>
  <c r="AHA50" i="3" s="1"/>
  <c r="AHB50" i="3" s="1"/>
  <c r="AHC50" i="3" s="1"/>
  <c r="AHD50" i="3" s="1"/>
  <c r="AHE50" i="3" s="1"/>
  <c r="AHF50" i="3"/>
  <c r="AGG50" i="3"/>
  <c r="AGH50" i="3" s="1"/>
  <c r="AGI50" i="3" s="1"/>
  <c r="AGJ50" i="3" s="1"/>
  <c r="AGK50" i="3" s="1"/>
  <c r="AGL50" i="3" s="1"/>
  <c r="AGM50" i="3" s="1"/>
  <c r="AGN50" i="3" s="1"/>
  <c r="AGO50" i="3" s="1"/>
  <c r="AGP50" i="3"/>
  <c r="F54" i="3"/>
  <c r="G50" i="3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P45" i="3"/>
  <c r="Q45" i="3" s="1"/>
  <c r="P44" i="3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H35" i="3" s="1"/>
  <c r="I35" i="3" s="1"/>
  <c r="J35" i="3" s="1"/>
  <c r="K35" i="3" s="1"/>
  <c r="L35" i="3" s="1"/>
  <c r="M35" i="3" s="1"/>
  <c r="N35" i="3" s="1"/>
  <c r="O35" i="3" s="1"/>
  <c r="P35" i="3"/>
  <c r="P33" i="3"/>
  <c r="F31" i="3"/>
  <c r="G31" i="3" s="1"/>
  <c r="H31" i="3" s="1"/>
  <c r="I31" i="3" s="1"/>
  <c r="J31" i="3" s="1"/>
  <c r="M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/>
  <c r="Q26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F28" i="4"/>
  <c r="F27" i="4"/>
  <c r="F23" i="4"/>
  <c r="F22" i="4"/>
  <c r="F21" i="4"/>
  <c r="H30" i="4" l="1"/>
  <c r="H44" i="4" s="1"/>
  <c r="H46" i="4" s="1"/>
  <c r="H48" i="4" s="1"/>
  <c r="D23" i="3" s="1"/>
  <c r="E23" i="3" s="1"/>
  <c r="F23" i="3" s="1"/>
  <c r="G23" i="3" s="1"/>
  <c r="G7" i="3"/>
  <c r="G5" i="3"/>
  <c r="H4" i="3"/>
  <c r="D11" i="3"/>
  <c r="G54" i="3"/>
  <c r="H50" i="3"/>
  <c r="H54" i="3" l="1"/>
  <c r="H23" i="3"/>
  <c r="D14" i="3"/>
  <c r="E8" i="3"/>
  <c r="H7" i="3"/>
  <c r="H5" i="3"/>
  <c r="I4" i="3"/>
  <c r="I7" i="3" l="1"/>
  <c r="I5" i="3"/>
  <c r="J4" i="3"/>
  <c r="E10" i="3"/>
  <c r="D21" i="3"/>
  <c r="I23" i="3"/>
  <c r="I54" i="3"/>
  <c r="J54" i="3" l="1"/>
  <c r="K50" i="3"/>
  <c r="J23" i="3"/>
  <c r="E11" i="3"/>
  <c r="J7" i="3"/>
  <c r="J5" i="3"/>
  <c r="K4" i="3"/>
  <c r="K7" i="3" l="1"/>
  <c r="K5" i="3"/>
  <c r="L4" i="3"/>
  <c r="E14" i="3"/>
  <c r="F8" i="3"/>
  <c r="D47" i="3"/>
  <c r="K23" i="3"/>
  <c r="K54" i="3"/>
  <c r="L50" i="3"/>
  <c r="L54" i="3" l="1"/>
  <c r="M50" i="3"/>
  <c r="L23" i="3"/>
  <c r="D57" i="3"/>
  <c r="F10" i="3"/>
  <c r="E21" i="3"/>
  <c r="L7" i="3"/>
  <c r="L5" i="3"/>
  <c r="M4" i="3"/>
  <c r="M7" i="3" l="1"/>
  <c r="M5" i="3"/>
  <c r="N4" i="3"/>
  <c r="F11" i="3"/>
  <c r="M23" i="3"/>
  <c r="M54" i="3"/>
  <c r="N50" i="3"/>
  <c r="N54" i="3" l="1"/>
  <c r="O50" i="3"/>
  <c r="O54" i="3" s="1"/>
  <c r="P50" i="3"/>
  <c r="P54" i="3" s="1"/>
  <c r="N23" i="3"/>
  <c r="F14" i="3"/>
  <c r="G8" i="3"/>
  <c r="E47" i="3"/>
  <c r="N7" i="3"/>
  <c r="N5" i="3"/>
  <c r="O4" i="3"/>
  <c r="P4" i="3"/>
  <c r="O7" i="3" l="1"/>
  <c r="O5" i="3"/>
  <c r="P7" i="3"/>
  <c r="E57" i="3"/>
  <c r="G10" i="3"/>
  <c r="F21" i="3"/>
  <c r="O23" i="3"/>
  <c r="P23" i="3" l="1"/>
  <c r="G11" i="3"/>
  <c r="G14" i="3" l="1"/>
  <c r="H8" i="3"/>
  <c r="F47" i="3"/>
  <c r="F57" i="3" l="1"/>
  <c r="H10" i="3"/>
  <c r="G21" i="3"/>
  <c r="H11" i="3" l="1"/>
  <c r="H14" i="3" l="1"/>
  <c r="I8" i="3"/>
  <c r="G47" i="3"/>
  <c r="G57" i="3" l="1"/>
  <c r="I10" i="3"/>
  <c r="H21" i="3"/>
  <c r="I11" i="3" l="1"/>
  <c r="I14" i="3" l="1"/>
  <c r="J8" i="3"/>
  <c r="H47" i="3"/>
  <c r="H57" i="3" l="1"/>
  <c r="J10" i="3"/>
  <c r="I21" i="3"/>
  <c r="J11" i="3" l="1"/>
  <c r="J14" i="3" l="1"/>
  <c r="K8" i="3"/>
  <c r="I47" i="3"/>
  <c r="I57" i="3" l="1"/>
  <c r="K10" i="3"/>
  <c r="J21" i="3"/>
  <c r="K11" i="3" l="1"/>
  <c r="K14" i="3" l="1"/>
  <c r="L8" i="3"/>
  <c r="J47" i="3"/>
  <c r="J57" i="3" l="1"/>
  <c r="L10" i="3"/>
  <c r="K21" i="3"/>
  <c r="L11" i="3" l="1"/>
  <c r="L14" i="3" l="1"/>
  <c r="M8" i="3"/>
  <c r="K47" i="3"/>
  <c r="K57" i="3" l="1"/>
  <c r="M10" i="3"/>
  <c r="L21" i="3"/>
  <c r="M11" i="3" l="1"/>
  <c r="M14" i="3" l="1"/>
  <c r="N8" i="3"/>
  <c r="L47" i="3"/>
  <c r="L57" i="3" l="1"/>
  <c r="N10" i="3"/>
  <c r="M21" i="3"/>
  <c r="N11" i="3" l="1"/>
  <c r="N14" i="3" l="1"/>
  <c r="O8" i="3"/>
  <c r="M47" i="3"/>
  <c r="M57" i="3" l="1"/>
  <c r="O10" i="3"/>
  <c r="P8" i="3"/>
  <c r="N21" i="3"/>
  <c r="P10" i="3" l="1"/>
  <c r="O11" i="3"/>
  <c r="O14" i="3" l="1"/>
  <c r="P11" i="3"/>
  <c r="N47" i="3"/>
  <c r="N57" i="3" l="1"/>
  <c r="O21" i="3"/>
  <c r="P14" i="3"/>
  <c r="P21" i="3" l="1"/>
  <c r="Q22" i="3" l="1"/>
  <c r="O47" i="3"/>
  <c r="P34" i="3"/>
  <c r="Q34" i="3" s="1"/>
  <c r="P47" i="3" l="1"/>
  <c r="O57" i="3"/>
  <c r="P57" i="3" l="1"/>
  <c r="Q47" i="3"/>
</calcChain>
</file>

<file path=xl/sharedStrings.xml><?xml version="1.0" encoding="utf-8"?>
<sst xmlns="http://schemas.openxmlformats.org/spreadsheetml/2006/main" count="4702" uniqueCount="806">
  <si>
    <t>King Arthur Self Storage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</si>
  <si>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</si>
  <si>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</si>
  <si>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</si>
  <si>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</si>
  <si>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</si>
  <si>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</si>
  <si>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</si>
  <si>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</si>
  <si>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</si>
  <si>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</si>
  <si>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</si>
  <si>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</si>
  <si>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</si>
  <si>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</si>
  <si>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</si>
  <si>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</si>
  <si>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</si>
  <si>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</si>
  <si>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</si>
  <si>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Income</t>
  </si>
  <si>
    <t>Protection Plan Income</t>
  </si>
  <si>
    <t>U Haul Income</t>
  </si>
  <si>
    <t>Total Revenues</t>
  </si>
  <si>
    <t>Expenses</t>
  </si>
  <si>
    <t>Staffing Costs</t>
  </si>
  <si>
    <t>Accounting</t>
  </si>
  <si>
    <t>Advertising Marketing</t>
  </si>
  <si>
    <t>Advertising Web</t>
  </si>
  <si>
    <t>Collection Manager</t>
  </si>
  <si>
    <t>Computer Services</t>
  </si>
  <si>
    <t>Credit Card Fees</t>
  </si>
  <si>
    <t>Dues &amp; Subscriptions</t>
  </si>
  <si>
    <t>Insurance - Property</t>
  </si>
  <si>
    <t>Landscape Services</t>
  </si>
  <si>
    <t>Management Fees</t>
  </si>
  <si>
    <t>Inventory Purchases</t>
  </si>
  <si>
    <t>Office Expense</t>
  </si>
  <si>
    <t>Postage</t>
  </si>
  <si>
    <t>Professional Services</t>
  </si>
  <si>
    <t>Protection Plan Expense</t>
  </si>
  <si>
    <t>Repairs &amp; Maint.</t>
  </si>
  <si>
    <t>Repairs &amp; Maint - Services</t>
  </si>
  <si>
    <t>Sales Tax Expense</t>
  </si>
  <si>
    <t>Supplies Facility</t>
  </si>
  <si>
    <t>Telephone</t>
  </si>
  <si>
    <t>Travel</t>
  </si>
  <si>
    <t>Utilities</t>
  </si>
  <si>
    <t>Total Operating Exp</t>
  </si>
  <si>
    <t>Repairs &amp; Maint.-Special</t>
  </si>
  <si>
    <t>Rent Expense</t>
  </si>
  <si>
    <t>Net Income</t>
  </si>
  <si>
    <t>Detail Trial Balance</t>
  </si>
  <si>
    <t>For the Period From Oct 1, 2021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</si>
  <si>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</si>
  <si>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</si>
  <si>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</si>
  <si>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</si>
  <si>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</si>
  <si>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</si>
  <si>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</si>
  <si>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</si>
  <si>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</si>
  <si>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Account</t>
  </si>
  <si>
    <t>Beginning Balance</t>
  </si>
  <si>
    <t>25551</t>
  </si>
  <si>
    <t>K Ell Photography</t>
  </si>
  <si>
    <t>25552</t>
  </si>
  <si>
    <t>TNT Self Storage Management, I</t>
  </si>
  <si>
    <t>25553</t>
  </si>
  <si>
    <t>TNT Self Storage Management</t>
  </si>
  <si>
    <t>25554</t>
  </si>
  <si>
    <t>Total Storage Management</t>
  </si>
  <si>
    <t>25555</t>
  </si>
  <si>
    <t>Total Storage Solutions</t>
  </si>
  <si>
    <t>25556</t>
  </si>
  <si>
    <t>Antonio's Landscaping</t>
  </si>
  <si>
    <t>25557</t>
  </si>
  <si>
    <t>Juan Ortega</t>
  </si>
  <si>
    <t>25558</t>
  </si>
  <si>
    <t>Preventative Pest Control</t>
  </si>
  <si>
    <t>25559</t>
  </si>
  <si>
    <t>25560</t>
  </si>
  <si>
    <t>25561</t>
  </si>
  <si>
    <t>25562</t>
  </si>
  <si>
    <t>David Gee</t>
  </si>
  <si>
    <t>25563</t>
  </si>
  <si>
    <t>25564</t>
  </si>
  <si>
    <t>Eve Garcia, Petty Cashier</t>
  </si>
  <si>
    <t>25565</t>
  </si>
  <si>
    <t>Chargebacks</t>
  </si>
  <si>
    <t>Comcast Payment</t>
  </si>
  <si>
    <t>Republic Services Payment</t>
  </si>
  <si>
    <t>Property First Payment</t>
  </si>
  <si>
    <t>C/C Fees</t>
  </si>
  <si>
    <t>Tenant Refund</t>
  </si>
  <si>
    <t>October Cash Receipts</t>
  </si>
  <si>
    <t>Dominion Energy Payment</t>
  </si>
  <si>
    <t>Rocky Mountain Payment</t>
  </si>
  <si>
    <t>Uhaul Deposits</t>
  </si>
  <si>
    <t>Transfer</t>
  </si>
  <si>
    <t>StorSmart Deposit</t>
  </si>
  <si>
    <t>West Jordan Utility Payment</t>
  </si>
  <si>
    <t>25566</t>
  </si>
  <si>
    <t>25567</t>
  </si>
  <si>
    <t>25568</t>
  </si>
  <si>
    <t>25569</t>
  </si>
  <si>
    <t>25570</t>
  </si>
  <si>
    <t>25571</t>
  </si>
  <si>
    <t>25572</t>
  </si>
  <si>
    <t>25573</t>
  </si>
  <si>
    <t>25574</t>
  </si>
  <si>
    <t>25575</t>
  </si>
  <si>
    <t>25576</t>
  </si>
  <si>
    <t>City of West Jordan Payment</t>
  </si>
  <si>
    <t>November Cash Receipts</t>
  </si>
  <si>
    <t>Utah Tax Payment</t>
  </si>
  <si>
    <t>25577</t>
  </si>
  <si>
    <t>25578</t>
  </si>
  <si>
    <t>25579</t>
  </si>
  <si>
    <t>25580</t>
  </si>
  <si>
    <t>25581</t>
  </si>
  <si>
    <t>LifeStation, Inc.</t>
  </si>
  <si>
    <t>25582</t>
  </si>
  <si>
    <t>25583</t>
  </si>
  <si>
    <t>25584</t>
  </si>
  <si>
    <t>Action Lawn &amp; Yard</t>
  </si>
  <si>
    <t>25585</t>
  </si>
  <si>
    <t>25586</t>
  </si>
  <si>
    <t>25587</t>
  </si>
  <si>
    <t>West Jordan Payment</t>
  </si>
  <si>
    <t>Uhaul Income</t>
  </si>
  <si>
    <t>December Cash Receipts</t>
  </si>
  <si>
    <t>Deposit</t>
  </si>
  <si>
    <t>Change</t>
  </si>
  <si>
    <t>Fiscal Year End Balance</t>
  </si>
  <si>
    <t>25588</t>
  </si>
  <si>
    <t>25589</t>
  </si>
  <si>
    <t>25590</t>
  </si>
  <si>
    <t>25591</t>
  </si>
  <si>
    <t>25592</t>
  </si>
  <si>
    <t>25593</t>
  </si>
  <si>
    <t>25594</t>
  </si>
  <si>
    <t>25595</t>
  </si>
  <si>
    <t>25596</t>
  </si>
  <si>
    <t>25597</t>
  </si>
  <si>
    <t>25598</t>
  </si>
  <si>
    <t>Funds deposited in December was posted in January</t>
  </si>
  <si>
    <t>January Cash Receipts</t>
  </si>
  <si>
    <t>25599</t>
  </si>
  <si>
    <t>25600</t>
  </si>
  <si>
    <t>25601</t>
  </si>
  <si>
    <t>25602</t>
  </si>
  <si>
    <t>25604</t>
  </si>
  <si>
    <t>Deseret News</t>
  </si>
  <si>
    <t>25605</t>
  </si>
  <si>
    <t>25606</t>
  </si>
  <si>
    <t>25607</t>
  </si>
  <si>
    <t>25608</t>
  </si>
  <si>
    <t>C/C Fees Refund</t>
  </si>
  <si>
    <t>Uhaul Collections</t>
  </si>
  <si>
    <t>Storsmart Deposit</t>
  </si>
  <si>
    <t>Property First Colleciton</t>
  </si>
  <si>
    <t>February Cash Receipts</t>
  </si>
  <si>
    <t>25609</t>
  </si>
  <si>
    <t>25610</t>
  </si>
  <si>
    <t>25611</t>
  </si>
  <si>
    <t>25612</t>
  </si>
  <si>
    <t>25613</t>
  </si>
  <si>
    <t>25614</t>
  </si>
  <si>
    <t>25615</t>
  </si>
  <si>
    <t>25616</t>
  </si>
  <si>
    <t>Chateau Products, Inc.</t>
  </si>
  <si>
    <t>25617</t>
  </si>
  <si>
    <t>25618</t>
  </si>
  <si>
    <t>25619</t>
  </si>
  <si>
    <t>25620</t>
  </si>
  <si>
    <t>Property First Collection</t>
  </si>
  <si>
    <t>Rocky Mountain Power Payment</t>
  </si>
  <si>
    <t>March Cash Receipts</t>
  </si>
  <si>
    <t>25621</t>
  </si>
  <si>
    <t>25622</t>
  </si>
  <si>
    <t>25623</t>
  </si>
  <si>
    <t>25624</t>
  </si>
  <si>
    <t>25625</t>
  </si>
  <si>
    <t>Cedar Mill Exterior</t>
  </si>
  <si>
    <t>25626</t>
  </si>
  <si>
    <t>25627</t>
  </si>
  <si>
    <t>25628</t>
  </si>
  <si>
    <t>25629</t>
  </si>
  <si>
    <t>Up and Down Garage Doors, Inc.</t>
  </si>
  <si>
    <t>25630</t>
  </si>
  <si>
    <t>Choice Concepts, Inc.</t>
  </si>
  <si>
    <t>25631</t>
  </si>
  <si>
    <t>25632</t>
  </si>
  <si>
    <t>25633</t>
  </si>
  <si>
    <t>25634</t>
  </si>
  <si>
    <t>Alpine Communications</t>
  </si>
  <si>
    <t>25635</t>
  </si>
  <si>
    <t>Scarlet David</t>
  </si>
  <si>
    <t>25636</t>
  </si>
  <si>
    <t>Storsmart Deposits</t>
  </si>
  <si>
    <t>Sales Tax Payment</t>
  </si>
  <si>
    <t>April Cash Receipts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</si>
  <si>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</si>
  <si>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</si>
  <si>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</si>
  <si>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</si>
  <si>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</si>
  <si>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</si>
  <si>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</si>
  <si>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</si>
  <si>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25645</t>
  </si>
  <si>
    <t>25646</t>
  </si>
  <si>
    <t>25647</t>
  </si>
  <si>
    <t>25648</t>
  </si>
  <si>
    <t>May Cash Receipts</t>
  </si>
  <si>
    <t>25649</t>
  </si>
  <si>
    <t>25650</t>
  </si>
  <si>
    <t>25651</t>
  </si>
  <si>
    <t>25652</t>
  </si>
  <si>
    <t>25653</t>
  </si>
  <si>
    <t>25654</t>
  </si>
  <si>
    <t>25655</t>
  </si>
  <si>
    <t>25656</t>
  </si>
  <si>
    <t>25657</t>
  </si>
  <si>
    <t>Ryon Sim</t>
  </si>
  <si>
    <t>25658</t>
  </si>
  <si>
    <t>25659</t>
  </si>
  <si>
    <t>25660</t>
  </si>
  <si>
    <t>25661</t>
  </si>
  <si>
    <t>25662</t>
  </si>
  <si>
    <t>June Cash Receipts</t>
  </si>
  <si>
    <t>Deposit Shortage</t>
  </si>
  <si>
    <t>25663</t>
  </si>
  <si>
    <t>25664</t>
  </si>
  <si>
    <t>25665</t>
  </si>
  <si>
    <t>25666</t>
  </si>
  <si>
    <t>25667</t>
  </si>
  <si>
    <t>25668</t>
  </si>
  <si>
    <t>Jake Twibey Plumbing</t>
  </si>
  <si>
    <t>25669</t>
  </si>
  <si>
    <t>25670</t>
  </si>
  <si>
    <t>25671</t>
  </si>
  <si>
    <t>25672</t>
  </si>
  <si>
    <t>25673</t>
  </si>
  <si>
    <t>25674</t>
  </si>
  <si>
    <t>25675</t>
  </si>
  <si>
    <t>Rocky Mountain Power</t>
  </si>
  <si>
    <t>Sales Tax Payable</t>
  </si>
  <si>
    <t>July Cash Receipts</t>
  </si>
  <si>
    <t>25676</t>
  </si>
  <si>
    <t>25677</t>
  </si>
  <si>
    <t>25678</t>
  </si>
  <si>
    <t>25679</t>
  </si>
  <si>
    <t>25681</t>
  </si>
  <si>
    <t>25682</t>
  </si>
  <si>
    <t>25683</t>
  </si>
  <si>
    <t>25684</t>
  </si>
  <si>
    <t>25685</t>
  </si>
  <si>
    <t>25686</t>
  </si>
  <si>
    <t>25687</t>
  </si>
  <si>
    <t>25688</t>
  </si>
  <si>
    <t>August Cash Receipts</t>
  </si>
  <si>
    <t>25689</t>
  </si>
  <si>
    <t>25690</t>
  </si>
  <si>
    <t>25691</t>
  </si>
  <si>
    <t>25692</t>
  </si>
  <si>
    <t>25693</t>
  </si>
  <si>
    <t>25694</t>
  </si>
  <si>
    <t>25695</t>
  </si>
  <si>
    <t>25696</t>
  </si>
  <si>
    <t>25697</t>
  </si>
  <si>
    <t>25698</t>
  </si>
  <si>
    <t>Richard Bowers</t>
  </si>
  <si>
    <t>25699</t>
  </si>
  <si>
    <t>25700</t>
  </si>
  <si>
    <t>25701</t>
  </si>
  <si>
    <t>25702</t>
  </si>
  <si>
    <t>September Cash Receipts</t>
  </si>
  <si>
    <t>Deluxe Services</t>
  </si>
  <si>
    <t>Ending Balance</t>
  </si>
  <si>
    <t>1120</t>
  </si>
  <si>
    <t>Bank Account -807</t>
  </si>
  <si>
    <t>2854</t>
  </si>
  <si>
    <t>YME, LLC</t>
  </si>
  <si>
    <t>2855</t>
  </si>
  <si>
    <t>KAWJ, LLC</t>
  </si>
  <si>
    <t>Discover</t>
  </si>
  <si>
    <t>2856</t>
  </si>
  <si>
    <t>Gary Adams, CPA</t>
  </si>
  <si>
    <t>2858</t>
  </si>
  <si>
    <t>2857</t>
  </si>
  <si>
    <t>AmEx</t>
  </si>
  <si>
    <t>Pedro Chinchay</t>
  </si>
  <si>
    <t>2859</t>
  </si>
  <si>
    <t>2860</t>
  </si>
  <si>
    <t>2861</t>
  </si>
  <si>
    <t>2862</t>
  </si>
  <si>
    <t>G Eve Speer</t>
  </si>
  <si>
    <t>2863</t>
  </si>
  <si>
    <t>Megan Garcia</t>
  </si>
  <si>
    <t>2864</t>
  </si>
  <si>
    <t>American Express</t>
  </si>
  <si>
    <t>2665</t>
  </si>
  <si>
    <t>Security Plus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</si>
  <si>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</si>
  <si>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</si>
  <si>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</si>
  <si>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</si>
  <si>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</si>
  <si>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</si>
  <si>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</si>
  <si>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</si>
  <si>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</si>
  <si>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</si>
  <si>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</si>
  <si>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Citicard</t>
  </si>
  <si>
    <t>2877</t>
  </si>
  <si>
    <t>2878</t>
  </si>
  <si>
    <t>2879</t>
  </si>
  <si>
    <t>2880</t>
  </si>
  <si>
    <t>2881</t>
  </si>
  <si>
    <t>2882</t>
  </si>
  <si>
    <t>2883</t>
  </si>
  <si>
    <t>2885</t>
  </si>
  <si>
    <t>Trustco Insurance</t>
  </si>
  <si>
    <t>2884</t>
  </si>
  <si>
    <t>2886</t>
  </si>
  <si>
    <t>2887</t>
  </si>
  <si>
    <t>2888</t>
  </si>
  <si>
    <t>City of West Jordan</t>
  </si>
  <si>
    <t>2889</t>
  </si>
  <si>
    <t>Dist0922</t>
  </si>
  <si>
    <t>1150</t>
  </si>
  <si>
    <t>Petty Cash</t>
  </si>
  <si>
    <t>1520</t>
  </si>
  <si>
    <t>Furniture &amp; Equipment</t>
  </si>
  <si>
    <t>1600</t>
  </si>
  <si>
    <t>Accumulated Depreciation</t>
  </si>
  <si>
    <t>1800</t>
  </si>
  <si>
    <t>Protection Plan Deposit</t>
  </si>
  <si>
    <t>2330</t>
  </si>
  <si>
    <t>Accounts Payable</t>
  </si>
  <si>
    <t>2360</t>
  </si>
  <si>
    <t>October Sales Tax</t>
  </si>
  <si>
    <t>November Sales Tax</t>
  </si>
  <si>
    <t>December Sales Tax</t>
  </si>
  <si>
    <t>January Sales  Tax</t>
  </si>
  <si>
    <t>March Sales Tax</t>
  </si>
  <si>
    <t>April Sales Tax</t>
  </si>
  <si>
    <t>May Sales Tax</t>
  </si>
  <si>
    <t>June Sales Tax</t>
  </si>
  <si>
    <t>July Sales Tax</t>
  </si>
  <si>
    <t>August Sales Tax</t>
  </si>
  <si>
    <t>September Sales Tax</t>
  </si>
  <si>
    <t>2400</t>
  </si>
  <si>
    <t>Suspense</t>
  </si>
  <si>
    <t>Reallocate deposit</t>
  </si>
  <si>
    <t>2900</t>
  </si>
  <si>
    <t>Beginning Equity</t>
  </si>
  <si>
    <t>3100</t>
  </si>
  <si>
    <t>October Rental Income</t>
  </si>
  <si>
    <t>November Rental Income</t>
  </si>
  <si>
    <t>December Rental Income</t>
  </si>
  <si>
    <t>January Rental Income</t>
  </si>
  <si>
    <t>February Rental Income</t>
  </si>
  <si>
    <t>March Rental Income</t>
  </si>
  <si>
    <t>Scarlet David - Invoice: TenRef80</t>
  </si>
  <si>
    <t>April Rental Income</t>
  </si>
  <si>
    <t>May Rental Income</t>
  </si>
  <si>
    <t>Ryon Sim - Invoice: TenRef147</t>
  </si>
  <si>
    <t>June Rental Income</t>
  </si>
  <si>
    <t>July Rental Income</t>
  </si>
  <si>
    <t>August Rental Income</t>
  </si>
  <si>
    <t>Richard Bowers - Invoice: TenRef187</t>
  </si>
  <si>
    <t>September Rental Income</t>
  </si>
  <si>
    <t>3130</t>
  </si>
  <si>
    <t>October Fee Income</t>
  </si>
  <si>
    <t>November Fee Income</t>
  </si>
  <si>
    <t>December Fee Income</t>
  </si>
  <si>
    <t>January Fee Income</t>
  </si>
  <si>
    <t>February Fee Income</t>
  </si>
  <si>
    <t>March Fee Income</t>
  </si>
  <si>
    <t>April Fee Income</t>
  </si>
  <si>
    <t>May Fee Income</t>
  </si>
  <si>
    <t>June Fee Income</t>
  </si>
  <si>
    <t>July Fee Income</t>
  </si>
  <si>
    <t>August Fee Income</t>
  </si>
  <si>
    <t>September Fee Income</t>
  </si>
  <si>
    <t>3140</t>
  </si>
  <si>
    <t>October Merchandise Sales</t>
  </si>
  <si>
    <t>November Merchandise Sales</t>
  </si>
  <si>
    <t>December Merchandise Sales</t>
  </si>
  <si>
    <t>January Merchandise Sales</t>
  </si>
  <si>
    <t>March Merchandise Sales</t>
  </si>
  <si>
    <t>April Merchandise Sales</t>
  </si>
  <si>
    <t>May Merchandise Sales</t>
  </si>
  <si>
    <t>June Merchandise Sales</t>
  </si>
  <si>
    <t>July Merchandise Sales</t>
  </si>
  <si>
    <t>August Merchandise Sales</t>
  </si>
  <si>
    <t>September Merchandise Sales</t>
  </si>
  <si>
    <t>3145</t>
  </si>
  <si>
    <t>October Protection Plan Income</t>
  </si>
  <si>
    <t>November Protection Plan Income</t>
  </si>
  <si>
    <t>December Protection Plan Income</t>
  </si>
  <si>
    <t>January Protection Plan Income</t>
  </si>
  <si>
    <t>February Protection Plan Income</t>
  </si>
  <si>
    <t>March Protection Plan Income</t>
  </si>
  <si>
    <t>April Protection Plan Income</t>
  </si>
  <si>
    <t>May Protection Plan Income</t>
  </si>
  <si>
    <t>June Protection Plan Income</t>
  </si>
  <si>
    <t>July Protection Plan Income</t>
  </si>
  <si>
    <t>August Protection Plan Income</t>
  </si>
  <si>
    <t>September Protection Plan Income</t>
  </si>
  <si>
    <t>3160</t>
  </si>
  <si>
    <t>5500</t>
  </si>
  <si>
    <t>Total Storage Solutions - Invoice: 25415</t>
  </si>
  <si>
    <t>Total Storage Solutions - Invoice: 25475</t>
  </si>
  <si>
    <t>Total Storage Solutions - Invoice: 25535</t>
  </si>
  <si>
    <t>Total Storage Solutions - Invoice: 25595</t>
  </si>
  <si>
    <t>Total Storage Solutions - Invoice: 25655</t>
  </si>
  <si>
    <t>Total Storage Solutions - Invoice: 25715</t>
  </si>
  <si>
    <t>G Eve Speer - Staffing Costs</t>
  </si>
  <si>
    <t>Megan Garcia - Staffing Costs</t>
  </si>
  <si>
    <t>Total Storage Solutions - Invoice: 25775</t>
  </si>
  <si>
    <t>Antonio's Landscaping - Invoice: 8814</t>
  </si>
  <si>
    <t>Total Storage Solutions - Invoice: 25836</t>
  </si>
  <si>
    <t>Total Storage Solutions - Invoice: 25897</t>
  </si>
  <si>
    <t>Total Storage Solutions - Invoice: 25958</t>
  </si>
  <si>
    <t>Total Storage Solutions - Invoice: 26019</t>
  </si>
  <si>
    <t>Total Storage Solutions - Invoice: 26080</t>
  </si>
  <si>
    <t>Total Storage Solutions - Invoice: 26141</t>
  </si>
  <si>
    <t>Total Storage Solutions - Invoice: 26202</t>
  </si>
  <si>
    <t>Total Storage Solutions - Invoice: 26263</t>
  </si>
  <si>
    <t>Total Storage Solutions - Invoice: 26324</t>
  </si>
  <si>
    <t>Total Storage Solutions - Invoice: 26386</t>
  </si>
  <si>
    <t>Total Storage Solutions - Invoice: 26448</t>
  </si>
  <si>
    <t>Total Storage Solutions - Invoice: 26509</t>
  </si>
  <si>
    <t>Total Storage Solutions - Invoice: 26571</t>
  </si>
  <si>
    <t>Total Storage Solutions - Invoice: 26633</t>
  </si>
  <si>
    <t>Total Storage Solutions - Invoice: 28694</t>
  </si>
  <si>
    <t>Total Storage Solutions - Invoice: 26755</t>
  </si>
  <si>
    <t>Total Storage Solutions - Invoice: 26817</t>
  </si>
  <si>
    <t>6100</t>
  </si>
  <si>
    <t>Gary Adams, CPA - Accounting</t>
  </si>
  <si>
    <t>6110</t>
  </si>
  <si>
    <t>K Ell Photography - Invoice: 819</t>
  </si>
  <si>
    <t>6125</t>
  </si>
  <si>
    <t>TNT Self Storage Management - Invoice: GoLocal20026</t>
  </si>
  <si>
    <t>TNT Self Storage Management - Invoice: CalPotential21100416</t>
  </si>
  <si>
    <t>Total Storage Management - Invoice: GoogleAds0921</t>
  </si>
  <si>
    <t>TNT Self Storage Management - Invoice: CalPotential21110368</t>
  </si>
  <si>
    <t>Total Storage Management - Invoice: GoogleAds1021</t>
  </si>
  <si>
    <t>TNT Self Storage Management - Invoice: GoLocal20316</t>
  </si>
  <si>
    <t>TNT Self Storage Management - Invoice: GoLocal20606</t>
  </si>
  <si>
    <t>TNT Self Storage Management - Invoice: CalPotential21120350</t>
  </si>
  <si>
    <t>TNT Self Storage Management - Invoice: 4thQtr2021</t>
  </si>
  <si>
    <t>TNT Self Storage Management - Invoice: CalPotential22010336</t>
  </si>
  <si>
    <t>Total Storage Management - Invoice: GoogleAds1121</t>
  </si>
  <si>
    <t>Total Storage Management - Invoice: GoogleAds1221</t>
  </si>
  <si>
    <t>TNT Self Storage Management - Invoice: CalPotential22020394</t>
  </si>
  <si>
    <t>TNT Self Storage Management - Invoice: CalPotential22030313</t>
  </si>
  <si>
    <t>TNT Self Storage Management - Invoice: GoLocal21407</t>
  </si>
  <si>
    <t>Total Storage Management - Invoice: GoogleAds0222</t>
  </si>
  <si>
    <t>Total Storage Management - Invoice: GoogleAds0122</t>
  </si>
  <si>
    <t>TNT Self Storage Management - Invoice: 1stqtr2022</t>
  </si>
  <si>
    <t>TNT Self Storage Management - Invoice: CalPotential22040250</t>
  </si>
  <si>
    <t>TNT Self Storage Management - Invoice: GoLocal21663</t>
  </si>
  <si>
    <t>TNT Self Storage Management - Invoice: GoLocal21092</t>
  </si>
  <si>
    <t>Total Storage Management - Invoice: GoogleAds0322</t>
  </si>
  <si>
    <t>TNT Self Storage Management - Invoice: CalPotential22050543</t>
  </si>
  <si>
    <t>TNT Self Storage Management - Invoice: GoLocal21948</t>
  </si>
  <si>
    <t>Total Storage Management - Invoice: GoogleAds0422</t>
  </si>
  <si>
    <t>TNT Self Storage Management - Invoice: CalPotential22060504</t>
  </si>
  <si>
    <t>TNT Self Storage Management - Invoice: GoLocal22247</t>
  </si>
  <si>
    <t>Total Storage Management - Invoice: GoogleAds0522</t>
  </si>
  <si>
    <t>TNT Self Storage Management - Invoice: GoLocal22462</t>
  </si>
  <si>
    <t>TNT Self Storage Management - Invoice: CalPotential22070501</t>
  </si>
  <si>
    <t>TNT Self Storage Management - Invoice: 2ndQtr2022</t>
  </si>
  <si>
    <t>Total Storage Management - Invoice: GoogleAds0622</t>
  </si>
  <si>
    <t>TNT Self Storage Management - Invoice: GoLocal22802</t>
  </si>
  <si>
    <t>TNT Self Storage Management - Invoice: CalPotential22080502</t>
  </si>
  <si>
    <t>Total Storage Management - Invoice: GoogleAds0722</t>
  </si>
  <si>
    <t>TNT Self Storage Management - Invoice: CalPotential22090508</t>
  </si>
  <si>
    <t>TNT Self Storage Management - Invoice: GoLocal23087</t>
  </si>
  <si>
    <t>Total Storage Management - Invoice: GoogleAds0822</t>
  </si>
  <si>
    <t>TNT Self Storage Management - Invoice: 3rdQtr2022</t>
  </si>
  <si>
    <t>6150</t>
  </si>
  <si>
    <t>Bank Fees</t>
  </si>
  <si>
    <t>6155</t>
  </si>
  <si>
    <t>TNT Self Storage Management - Invoice: CollMgr13</t>
  </si>
  <si>
    <t>TNT Self Storage Management - Invoice: CollMgr14</t>
  </si>
  <si>
    <t>TNT Self Storage Management - Invoice: CollMgr15</t>
  </si>
  <si>
    <t>TNT Self Storage Management - Invoice: CollMgr16</t>
  </si>
  <si>
    <t>TNT Self Storage Management - Invoice: CollMgr17</t>
  </si>
  <si>
    <t>TNT Self Storage Management - Invoice: CollMgr18</t>
  </si>
  <si>
    <t>TNT Self Storage Management - Invoice: CollMgr19</t>
  </si>
  <si>
    <t>TNT Self Storage Management - Invoice: CollMgr20</t>
  </si>
  <si>
    <t>TNT Self Storage Management - Invoice: CollMgr21</t>
  </si>
  <si>
    <t>TNT Self Storage Management - Invoice: CollMgr22</t>
  </si>
  <si>
    <t>TNT Self Storage Management - Invoice: CollMgr23</t>
  </si>
  <si>
    <t>TNT Self Storage Management - Invoice: CollMgr24</t>
  </si>
  <si>
    <t>6160</t>
  </si>
  <si>
    <t>Total Storage Management - Invoice: Podium40</t>
  </si>
  <si>
    <t>Total Storage Management - Invoice: auto90</t>
  </si>
  <si>
    <t>Total Storage Management - Invoice: auto91</t>
  </si>
  <si>
    <t>Total Storage Management - Invoice: Podium41</t>
  </si>
  <si>
    <t>Total Storage Management - Invoice: Carbonite102021</t>
  </si>
  <si>
    <t>Total Storage Management - Invoice: auto92</t>
  </si>
  <si>
    <t>Total Storage Management - Invoice: Podium42</t>
  </si>
  <si>
    <t>Total Storage Management - Invoice: Podium43</t>
  </si>
  <si>
    <t>Total Storage Management - Invoice: auto105</t>
  </si>
  <si>
    <t>Total Storage Management - Invoice: Podium44</t>
  </si>
  <si>
    <t>Total Storage Management - Invoice: auto106</t>
  </si>
  <si>
    <t>Total Storage Management - Invoice: Podium45</t>
  </si>
  <si>
    <t>Total Storage Management - Invoice: auto107</t>
  </si>
  <si>
    <t>Total Storage Management - Invoice: auto108</t>
  </si>
  <si>
    <t>Total Storage Management - Invoice: Podium46</t>
  </si>
  <si>
    <t>Total Storage Management - Invoice: auto109</t>
  </si>
  <si>
    <t>Total Storage Management - Invoice: Podium47</t>
  </si>
  <si>
    <t>Total Storage Management - Invoice: auto110</t>
  </si>
  <si>
    <t>Total Storage Management - Invoice: Podium48</t>
  </si>
  <si>
    <t>Total Storage Management - Invoice: Podium49</t>
  </si>
  <si>
    <t>Total Storage Management - Invoice: auto111</t>
  </si>
  <si>
    <t>Total Storage Management - Invoice: Podium50</t>
  </si>
  <si>
    <t>Total Storage Management - Invoice: auto112</t>
  </si>
  <si>
    <t>Total Storage Management - Invoice: EsetNod3AXXGB5EU</t>
  </si>
  <si>
    <t>Total Storage Management - Invoice: Podium51</t>
  </si>
  <si>
    <t>Total Storage Management - Invoice: auto113</t>
  </si>
  <si>
    <t>6180</t>
  </si>
  <si>
    <t>6200</t>
  </si>
  <si>
    <t>6210</t>
  </si>
  <si>
    <t>Trustco Insurance - Insurance - Property</t>
  </si>
  <si>
    <t>6250</t>
  </si>
  <si>
    <t>Action Lawn &amp; Yard - Invoice: 50968</t>
  </si>
  <si>
    <t>Action Lawn &amp; Yard - Invoice: 50944</t>
  </si>
  <si>
    <t>Action Lawn &amp; Yard - Invoice: 51779</t>
  </si>
  <si>
    <t>6265</t>
  </si>
  <si>
    <t>TNT Self Storage Management, I - Invoice: auto78</t>
  </si>
  <si>
    <t>TNT Self Storage Management, I - Invoice: Truck0921</t>
  </si>
  <si>
    <t>TNT Self Storage Management, I - Invoice: D 1021</t>
  </si>
  <si>
    <t>TNT Self Storage Management, I - Invoice: auto79</t>
  </si>
  <si>
    <t>TNT Self Storage Management, I - Invoice: Truck1021</t>
  </si>
  <si>
    <t>TNT Self Storage Management, I - Invoice: 1121</t>
  </si>
  <si>
    <t>TNT Self Storage Management, I - Invoice: auto80</t>
  </si>
  <si>
    <t>TNT Self Storage Management, I - Invoice: 1221</t>
  </si>
  <si>
    <t>TNT Self Storage Management, I - Invoice: Truck1121</t>
  </si>
  <si>
    <t>TNT Self Storage Management, I - Invoice: auto93</t>
  </si>
  <si>
    <t>TNT Self Storage Management, I - Invoice: 0122</t>
  </si>
  <si>
    <t>TNT Self Storage Management, I - Invoice: Truck1221</t>
  </si>
  <si>
    <t>TNT Self Storage Management, I - Invoice: auto94</t>
  </si>
  <si>
    <t>TNT Self Storage Management, I - Invoice: Truck0122</t>
  </si>
  <si>
    <t>TNT Self Storage Management, I - Invoice: 0222</t>
  </si>
  <si>
    <t>TNT Self Storage Management, I - Invoice: auto95</t>
  </si>
  <si>
    <t>TNT Self Storage Management, I - Invoice: 0322</t>
  </si>
  <si>
    <t>TNT Self Storage Management, I - Invoice: Truck0222</t>
  </si>
  <si>
    <t>TNT Self Storage Management, I - Invoice: auto96</t>
  </si>
  <si>
    <t>TNT Self Storage Management, I - Invoice: 0422</t>
  </si>
  <si>
    <t>TNT Self Storage Management, I - Invoice: auto97</t>
  </si>
  <si>
    <t>TNT Self Storage Management, I - Invoice: Truck0422</t>
  </si>
  <si>
    <t>TNT Self Storage Management, I - Invoice: Truck022</t>
  </si>
  <si>
    <t>TNT Self Storage Management, I - Invoice: 0522</t>
  </si>
  <si>
    <t>TNT Self Storage Management, I - Invoice: auto98</t>
  </si>
  <si>
    <t>TNT Self Storage Management, I - Invoice: 0622</t>
  </si>
  <si>
    <t>TNT Self Storage Management, I - Invoice: auto99</t>
  </si>
  <si>
    <t>TNT Self Storage Management, I - Invoice: Truck0622</t>
  </si>
  <si>
    <t>TNT Self Storage Management, I - Invoice: Truck0522</t>
  </si>
  <si>
    <t>TNT Self Storage Management, I - Invoice: 0722</t>
  </si>
  <si>
    <t>TNT Self Storage Management, I - Invoice: auto100</t>
  </si>
  <si>
    <t>TNT Self Storage Management, I - Invoice: Truck0722</t>
  </si>
  <si>
    <t>TNT Self Storage Management, I - Invoice: 0822</t>
  </si>
  <si>
    <t>TNT Self Storage Management, I - Invoice: auto101</t>
  </si>
  <si>
    <t>TNT Self Storage Management, I - Invoice: 0922</t>
  </si>
  <si>
    <t>TNT Self Storage Management, I - Invoice: Truck0822</t>
  </si>
  <si>
    <t>6280</t>
  </si>
  <si>
    <t>Chateau Products, Inc. - Invoice: 1328197</t>
  </si>
  <si>
    <t>Chateau Products, Inc. - Invoice: 1343682</t>
  </si>
  <si>
    <t>6300</t>
  </si>
  <si>
    <t>TNT Self Storage Management - Invoice: SMS100121</t>
  </si>
  <si>
    <t>Discover - Office Expense</t>
  </si>
  <si>
    <t>Pedro Chinchay - Office Expense</t>
  </si>
  <si>
    <t>TNT Self Storage Management - Invoice: SMS110121</t>
  </si>
  <si>
    <t>Total Storage Management - Invoice: NortonHK-765</t>
  </si>
  <si>
    <t>TNT Self Storage Management - Invoice: SMS100121Bal</t>
  </si>
  <si>
    <t>LifeStation, Inc. - Invoice: 6451203</t>
  </si>
  <si>
    <t>TNT Self Storage Management - Invoice: SMS120121</t>
  </si>
  <si>
    <t>American Express - Office Expense</t>
  </si>
  <si>
    <t>Total Storage Management - Invoice: ChristmasGift2021</t>
  </si>
  <si>
    <t>TNT Self Storage Management - Invoice: SMS010222</t>
  </si>
  <si>
    <t>TNT Self Storage Management - Invoice: GoLocal20824</t>
  </si>
  <si>
    <t>Total Storage Management - Invoice: Amazon31852423001848</t>
  </si>
  <si>
    <t>Total Storage Management - Invoice: Amazon76322679520202</t>
  </si>
  <si>
    <t>Eve Garcia, Petty Cashier - Invoice: 0122</t>
  </si>
  <si>
    <t>Deseret News - Invoice: DN0015099</t>
  </si>
  <si>
    <t>TNT Self Storage Management - Invoice: SMS020122</t>
  </si>
  <si>
    <t>LifeStation, Inc. - Invoice: 6574297</t>
  </si>
  <si>
    <t>TNT Self Storage Management - Invoice: SMS030122</t>
  </si>
  <si>
    <t>Total Storage Management - Invoice: GoDaddy2050235476</t>
  </si>
  <si>
    <t>Total Storage Management - Invoice: TeamViewerR01285485</t>
  </si>
  <si>
    <t>Total Storage Management - Invoice: Staples09671D</t>
  </si>
  <si>
    <t>TNT Self Storage Management - Invoice: SMS040122</t>
  </si>
  <si>
    <t>Choice Concepts, Inc. - Invoice: 22055</t>
  </si>
  <si>
    <t>Total Storage Management - Invoice: Staples7352634061</t>
  </si>
  <si>
    <t>Eve Garcia, Petty Cashier - Invoice: 0422R</t>
  </si>
  <si>
    <t>TNT Self Storage Management - Invoice: SMS050122</t>
  </si>
  <si>
    <t>Citicard - Office Expense</t>
  </si>
  <si>
    <t>LifeStation, Inc. - Invoice: 6689021</t>
  </si>
  <si>
    <t>Deseret News - Invoice: DN00164670</t>
  </si>
  <si>
    <t>TNT Self Storage Management - Invoice: SMS060122</t>
  </si>
  <si>
    <t>Total Storage Management - Invoice: GoDaddy2090325085</t>
  </si>
  <si>
    <t>Total Storage Management - Invoice: Staples050622</t>
  </si>
  <si>
    <t>TNT Self Storage Management - Invoice: SMS070122</t>
  </si>
  <si>
    <t>TNT Self Storage Management - Invoice: SMS080122</t>
  </si>
  <si>
    <t>Total Storage Management - Invoice: Staples7361795728</t>
  </si>
  <si>
    <t>Total Storage Management - Invoice: GoTo336650906</t>
  </si>
  <si>
    <t>Total Storage Management - Invoice: Starbucks3238571</t>
  </si>
  <si>
    <t>LifeStation, Inc. - Invoice: 6802358</t>
  </si>
  <si>
    <t>TNT Self Storage Management - Invoice: SMS090122</t>
  </si>
  <si>
    <t>Total Storage Management - Invoice: Amazon22542107205819</t>
  </si>
  <si>
    <t>6310</t>
  </si>
  <si>
    <t>Total Storage Management - Invoice: USPSo1686544824</t>
  </si>
  <si>
    <t>Total Storage Management - Invoice: UPSR0393845848</t>
  </si>
  <si>
    <t>Total Storage Management - Invoice: FullertonPO05368D</t>
  </si>
  <si>
    <t>Total Storage Management - Invoice: UPSA730304032885</t>
  </si>
  <si>
    <t>Total Storage Management - Invoice: MammothPO01924D</t>
  </si>
  <si>
    <t>Eve Garcia, Petty Cashier - Invoice: 0822</t>
  </si>
  <si>
    <t>6312</t>
  </si>
  <si>
    <t>YME, LLC - Professional Services</t>
  </si>
  <si>
    <t>6315</t>
  </si>
  <si>
    <t>6320</t>
  </si>
  <si>
    <t>Juan Ortega - Invoice: 1021</t>
  </si>
  <si>
    <t>Eve Garcia, Petty Cashier - Invoice: D 1021</t>
  </si>
  <si>
    <t>Total Storage Management - Invoice: 1800Bulbs12616385</t>
  </si>
  <si>
    <t>Cedar Mill Exterior - Invoice: 295624</t>
  </si>
  <si>
    <t>Up and Down Garage Doors, Inc. - Invoice: 2002</t>
  </si>
  <si>
    <t>Eve Garcia, Petty Cashier - Invoice: 0422</t>
  </si>
  <si>
    <t>Total Storage Management - Invoice: RadDads02256D</t>
  </si>
  <si>
    <t>Jake Twibey Plumbing - Invoice: 071122</t>
  </si>
  <si>
    <t>Eve Garcia, Petty Cashier - Invoice: 0722</t>
  </si>
  <si>
    <t>Up and Down Garage Doors, Inc. - Invoice: 2050</t>
  </si>
  <si>
    <t>Juan Ortega - Invoice: 081622</t>
  </si>
  <si>
    <t>6330</t>
  </si>
  <si>
    <t>Antonio's Landscaping - Invoice: 8748</t>
  </si>
  <si>
    <t>Preventative Pest Control - Invoice: 342879</t>
  </si>
  <si>
    <t>Preventative Pest Control - Invoice: 352481</t>
  </si>
  <si>
    <t>Preventative Pest Control - Invoice: 347591</t>
  </si>
  <si>
    <t>Security Plus - Repairs &amp; Maint - Services</t>
  </si>
  <si>
    <t>Preventative Pest Control - Invoice: 360053</t>
  </si>
  <si>
    <t>Preventative Pest Control - Invoice: 362899</t>
  </si>
  <si>
    <t>Antonio's Landscaping - Invoice: 8860</t>
  </si>
  <si>
    <t>Antonio's Landscaping - Invoice: 8916</t>
  </si>
  <si>
    <t>Preventative Pest Control - Invoice: 369146</t>
  </si>
  <si>
    <t>Antonio's Landscaping - Invoice: 9024</t>
  </si>
  <si>
    <t>Preventative Pest Control - Invoice: 378940</t>
  </si>
  <si>
    <t>Preventative Pest Control - Invoice: 382455</t>
  </si>
  <si>
    <t>Preventative Pest Control - Invoice: 365648</t>
  </si>
  <si>
    <t>Preventative Pest Control - Invoice: 373254</t>
  </si>
  <si>
    <t>6345</t>
  </si>
  <si>
    <t>6350</t>
  </si>
  <si>
    <t>Total Storage Management - Invoice: Hawk319901490</t>
  </si>
  <si>
    <t>Eve Garcia, Petty Cashier - Invoice: 0222</t>
  </si>
  <si>
    <t>Total Storage Management - Invoice: WalMart3862239041271</t>
  </si>
  <si>
    <t>Eve Garcia, Petty Cashier - Invoice: 0522</t>
  </si>
  <si>
    <t>Choice Concepts, Inc. - Invoice: 22108</t>
  </si>
  <si>
    <t>Choice Concepts, Inc. - Invoice: 22176</t>
  </si>
  <si>
    <t>Choice Concepts, Inc. - Invoice: 22178</t>
  </si>
  <si>
    <t>6370</t>
  </si>
  <si>
    <t>Taxes - Property</t>
  </si>
  <si>
    <t>6390</t>
  </si>
  <si>
    <t>TNT Self Storage Management - Invoice: CallCenter17</t>
  </si>
  <si>
    <t>TNT Self Storage Management - Invoice: CallCenter18</t>
  </si>
  <si>
    <t>TNT Self Storage Management - Invoice: CallCenter19</t>
  </si>
  <si>
    <t>TNT Self Storage Management - Invoice: CallCenter20</t>
  </si>
  <si>
    <t>TNT Self Storage Management - Invoice: CallCenter21</t>
  </si>
  <si>
    <t>TNT Self Storage Management - Invoice: CallCenter22</t>
  </si>
  <si>
    <t>TNT Self Storage Management - Invoice: CallCenter23</t>
  </si>
  <si>
    <t>TNT Self Storage Management - Invoice: CallCenter24</t>
  </si>
  <si>
    <t>TNT Self Storage Management - Invoice: CallCenter25</t>
  </si>
  <si>
    <t>TNT Self Storage Management - Invoice: CallCenter26</t>
  </si>
  <si>
    <t>TNT Self Storage Management - Invoice: CallCenter27</t>
  </si>
  <si>
    <t>TNT Self Storage Management - Invoice: CallCenter28</t>
  </si>
  <si>
    <t>6400</t>
  </si>
  <si>
    <t>Total Storage Management - Invoice: DeltaGQEIUS</t>
  </si>
  <si>
    <t>6410</t>
  </si>
  <si>
    <t>City of West Jordan - Utilities</t>
  </si>
  <si>
    <t>6530</t>
  </si>
  <si>
    <t>David Gee - Invoice: RoofDep1021</t>
  </si>
  <si>
    <t>David Gee - Invoice: RoofBal1021</t>
  </si>
  <si>
    <t>Total Storage Management - Invoice: UtahFlooringS21254</t>
  </si>
  <si>
    <t>Total Storage Management - Invoice: UtahFlooringS21254Ba</t>
  </si>
  <si>
    <t>Alpine Communications - Invoice: Est4526Dep</t>
  </si>
  <si>
    <t>6550</t>
  </si>
  <si>
    <t>KAWJ, LLC - Rent Expense</t>
  </si>
  <si>
    <t>Employee Cost Schedule - 2022 Budget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</si>
  <si>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</si>
  <si>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</si>
  <si>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</si>
  <si>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</si>
  <si>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</si>
  <si>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</si>
  <si>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</si>
  <si>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</si>
  <si>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</si>
  <si>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</si>
  <si>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</si>
  <si>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</si>
  <si>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</si>
  <si>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</si>
  <si>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</si>
  <si>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Co-Manager</t>
  </si>
  <si>
    <t>Asst Manager 1</t>
  </si>
  <si>
    <t>Asst Manager 2</t>
  </si>
  <si>
    <t>Maintenance Person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</si>
  <si>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</si>
  <si>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</si>
  <si>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</si>
  <si>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</si>
  <si>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</si>
  <si>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</si>
  <si>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</si>
  <si>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</si>
  <si>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</si>
  <si>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</si>
  <si>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</si>
  <si>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</si>
  <si>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</si>
  <si>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</si>
  <si>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</si>
  <si>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</si>
  <si>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</si>
  <si>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</si>
  <si>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</si>
  <si>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</si>
  <si>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</si>
  <si>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</si>
  <si>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</si>
  <si>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</si>
  <si>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</si>
  <si>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</si>
  <si>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</si>
  <si>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</si>
  <si>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</si>
  <si>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</si>
  <si>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</si>
  <si>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</si>
  <si>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</si>
  <si>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</si>
  <si>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</si>
  <si>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</si>
  <si>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</si>
  <si>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</si>
  <si>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</si>
  <si>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</si>
  <si>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</si>
  <si>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</si>
  <si>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</si>
  <si>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</si>
  <si>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</si>
  <si>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</si>
  <si>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</si>
  <si>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</si>
  <si>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</si>
  <si>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</si>
  <si>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</si>
  <si>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</si>
  <si>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</si>
  <si>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</si>
  <si>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</si>
  <si>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</si>
  <si>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</si>
  <si>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</si>
  <si>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</si>
  <si>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</si>
  <si>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</si>
  <si>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</si>
  <si>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</si>
  <si>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</si>
  <si>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</si>
  <si>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</si>
  <si>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</si>
  <si>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</si>
  <si>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</si>
  <si>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</si>
  <si>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</si>
  <si>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</si>
  <si>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</si>
  <si>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</si>
  <si>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</si>
  <si>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</si>
  <si>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Total Operating Expenses</t>
  </si>
  <si>
    <t>Other Expenses</t>
  </si>
  <si>
    <t>Repairs &amp; Maint. - Special</t>
  </si>
  <si>
    <t>Total Other Expenses</t>
  </si>
  <si>
    <t>Cash Flow</t>
  </si>
  <si>
    <t>Repairs and Maint- Special</t>
  </si>
  <si>
    <t>Item</t>
  </si>
  <si>
    <t>Cost</t>
  </si>
  <si>
    <t>Date to complete</t>
  </si>
  <si>
    <t>King Arthur</t>
  </si>
  <si>
    <t>10/4/22 - CS</t>
  </si>
  <si>
    <t>Eve Garcia</t>
  </si>
  <si>
    <t>11/7/2022 ST</t>
  </si>
  <si>
    <t>Re-do Facility Asphalt</t>
  </si>
  <si>
    <t>(gets the apartment)</t>
  </si>
  <si>
    <t>(what we are paying new assistants)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</si>
</sst>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0.0%"/>
    <numFmt numFmtId="171" formatCode="[$-409]mmm\-yy;@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67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7" xfId="0" applyBorder="1" applyProtection="1">
      <protection locked="0"/>
    </xf>
    <xf numFmtId="167" fontId="0" fillId="0" borderId="7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1" applyFont="1" applyBorder="1" applyProtection="1">
      <protection locked="0"/>
    </xf>
    <xf numFmtId="0" fontId="0" fillId="0" borderId="7" xfId="0" applyBorder="1"/>
    <xf numFmtId="44" fontId="0" fillId="0" borderId="7" xfId="1" applyFont="1" applyBorder="1" applyProtection="1"/>
    <xf numFmtId="168" fontId="6" fillId="0" borderId="7" xfId="1" applyNumberFormat="1" applyFont="1" applyBorder="1" applyProtection="1"/>
    <xf numFmtId="16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8" xfId="1" applyNumberFormat="1" applyFont="1" applyBorder="1" applyProtection="1"/>
    <xf numFmtId="0" fontId="13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7" xfId="0" applyNumberFormat="1" applyFill="1" applyBorder="1" applyProtection="1">
      <protection locked="0"/>
    </xf>
    <xf numFmtId="168" fontId="6" fillId="0" borderId="7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8" xfId="0" applyNumberFormat="1" applyBorder="1"/>
    <xf numFmtId="169" fontId="0" fillId="0" borderId="0" xfId="0" applyNumberFormat="1" applyProtection="1">
      <protection locked="0"/>
    </xf>
    <xf numFmtId="44" fontId="0" fillId="0" borderId="8" xfId="0" applyNumberFormat="1" applyBorder="1"/>
    <xf numFmtId="0" fontId="15" fillId="0" borderId="0" xfId="0" applyFont="1" applyProtection="1">
      <protection locked="0"/>
    </xf>
    <xf numFmtId="0" fontId="16" fillId="0" borderId="0" xfId="0" applyFont="1"/>
    <xf numFmtId="4" fontId="17" fillId="0" borderId="0" xfId="0" applyNumberFormat="1" applyFont="1"/>
    <xf numFmtId="4" fontId="18" fillId="0" borderId="0" xfId="0" applyNumberFormat="1" applyFont="1"/>
    <xf numFmtId="0" fontId="19" fillId="0" borderId="0" xfId="0" applyFont="1" applyProtection="1">
      <protection locked="0"/>
    </xf>
    <xf numFmtId="4" fontId="4" fillId="0" borderId="0" xfId="0" applyNumberFormat="1" applyFont="1"/>
    <xf numFmtId="0" fontId="17" fillId="0" borderId="7" xfId="0" applyFont="1" applyBorder="1" applyAlignment="1">
      <alignment horizontal="center"/>
    </xf>
    <xf numFmtId="0" fontId="20" fillId="0" borderId="0" xfId="0" applyFont="1" applyAlignment="1">
      <alignment horizontal="right"/>
    </xf>
    <xf numFmtId="4" fontId="16" fillId="0" borderId="0" xfId="0" applyNumberFormat="1" applyFont="1"/>
    <xf numFmtId="170" fontId="16" fillId="0" borderId="0" xfId="2" applyNumberFormat="1" applyFont="1" applyFill="1" applyProtection="1">
      <protection locked="0"/>
    </xf>
    <xf numFmtId="170" fontId="4" fillId="0" borderId="0" xfId="2" applyNumberFormat="1" applyFont="1" applyFill="1" applyProtection="1"/>
    <xf numFmtId="0" fontId="21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22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21" fillId="0" borderId="0" xfId="0" applyFont="1" applyAlignment="1">
      <alignment horizontal="right" vertical="top" wrapText="1"/>
    </xf>
    <xf numFmtId="170" fontId="4" fillId="0" borderId="0" xfId="2" applyNumberFormat="1" applyFont="1" applyFill="1" applyProtection="1">
      <protection locked="0"/>
    </xf>
    <xf numFmtId="168" fontId="4" fillId="0" borderId="7" xfId="1" applyNumberFormat="1" applyFont="1" applyFill="1" applyBorder="1" applyProtection="1"/>
    <xf numFmtId="0" fontId="16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7" fillId="0" borderId="0" xfId="0" applyNumberFormat="1" applyFont="1" applyAlignment="1">
      <alignment horizontal="right"/>
    </xf>
    <xf numFmtId="168" fontId="4" fillId="0" borderId="9" xfId="1" applyNumberFormat="1" applyFont="1" applyFill="1" applyBorder="1" applyAlignment="1" applyProtection="1">
      <alignment horizontal="right"/>
    </xf>
    <xf numFmtId="168" fontId="4" fillId="0" borderId="9" xfId="1" applyNumberFormat="1" applyFont="1" applyFill="1" applyBorder="1" applyProtection="1"/>
    <xf numFmtId="44" fontId="16" fillId="0" borderId="0" xfId="0" applyNumberFormat="1" applyFont="1"/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70" fontId="24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7" xfId="1" applyNumberFormat="1" applyFont="1" applyFill="1" applyBorder="1" applyAlignment="1" applyProtection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25" fillId="0" borderId="7" xfId="0" applyFont="1" applyBorder="1"/>
    <xf numFmtId="0" fontId="16" fillId="0" borderId="7" xfId="0" applyFont="1" applyBorder="1"/>
    <xf numFmtId="0" fontId="26" fillId="0" borderId="0" xfId="0" applyFont="1"/>
    <xf numFmtId="4" fontId="26" fillId="0" borderId="0" xfId="0" applyNumberFormat="1" applyFont="1"/>
    <xf numFmtId="0" fontId="27" fillId="0" borderId="0" xfId="0" applyFont="1" applyProtection="1">
      <protection locked="0"/>
    </xf>
    <xf numFmtId="168" fontId="16" fillId="0" borderId="0" xfId="1" applyNumberFormat="1" applyFont="1" applyFill="1" applyProtection="1">
      <protection locked="0"/>
    </xf>
    <xf numFmtId="171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/>
    <xf numFmtId="168" fontId="27" fillId="0" borderId="0" xfId="1" applyNumberFormat="1" applyFont="1" applyFill="1" applyProtection="1"/>
    <xf numFmtId="171" fontId="16" fillId="0" borderId="0" xfId="0" applyNumberFormat="1" applyFont="1"/>
    <xf numFmtId="168" fontId="16" fillId="0" borderId="0" xfId="1" applyNumberFormat="1" applyFont="1" applyFill="1" applyProtection="1"/>
    <xf numFmtId="170" fontId="27" fillId="0" borderId="0" xfId="1" applyNumberFormat="1" applyFont="1" applyFill="1" applyProtection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495871</xdr:colOff>
      <xdr:row>48</xdr:row>
      <xdr:rowOff>76967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EE15C-8A60-27C0-EA06-CB90D94B4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91871" cy="885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DC21-243E-455D-99DF-A8D92393C07E}">
  <dimension ref="A1:XBV72"/>
  <sheetViews>
    <sheetView tabSelected="1" workbookViewId="0">
      <selection activeCell="D46" sqref="D46"/>
    </sheetView>
  </sheetViews>
  <sheetFormatPr defaultColWidth="9.109375" defaultRowHeight="13.2" x14ac:dyDescent="0.25"/>
  <cols>
    <col min="1" max="1" width="24.88671875" style="78" customWidth="1"/>
    <col min="2" max="2" width="12.6640625" style="78" bestFit="1" customWidth="1"/>
    <col min="3" max="3" width="10.109375" style="85" customWidth="1"/>
    <col min="4" max="15" width="10.33203125" style="78" customWidth="1"/>
    <col min="16" max="16" width="11.44140625" style="78" customWidth="1"/>
    <col min="17" max="17" width="11.5546875" style="78" bestFit="1" customWidth="1"/>
    <col min="18" max="16384" width="9.109375" style="78"/>
  </cols>
  <sheetData>
    <row r="1" spans="1:17" ht="31.8" x14ac:dyDescent="0.5">
      <c r="A1" s="77" t="s">
        <v>799</v>
      </c>
      <c r="B1" s="4"/>
      <c r="C1" s="78"/>
      <c r="D1" s="4"/>
      <c r="E1" s="4"/>
      <c r="G1" s="79"/>
      <c r="H1" s="80" t="s">
        <v>762</v>
      </c>
      <c r="I1" s="4"/>
      <c r="J1" s="4"/>
      <c r="K1" s="4"/>
      <c r="L1" s="4"/>
      <c r="M1" s="81" t="s">
        <v>800</v>
      </c>
      <c r="N1" s="4"/>
      <c r="O1" s="4"/>
      <c r="P1" s="4"/>
    </row>
    <row r="2" spans="1:17" ht="13.8" thickBot="1" x14ac:dyDescent="0.3">
      <c r="A2" s="4"/>
      <c r="B2" s="4"/>
      <c r="C2" s="82"/>
      <c r="D2" s="83" t="s">
        <v>763</v>
      </c>
      <c r="E2" s="83" t="s">
        <v>764</v>
      </c>
      <c r="F2" s="83" t="s">
        <v>765</v>
      </c>
      <c r="G2" s="83" t="s">
        <v>766</v>
      </c>
      <c r="H2" s="83" t="s">
        <v>767</v>
      </c>
      <c r="I2" s="83" t="s">
        <v>768</v>
      </c>
      <c r="J2" s="83" t="s">
        <v>769</v>
      </c>
      <c r="K2" s="83" t="s">
        <v>770</v>
      </c>
      <c r="L2" s="83" t="s">
        <v>771</v>
      </c>
      <c r="M2" s="83" t="s">
        <v>772</v>
      </c>
      <c r="N2" s="83" t="s">
        <v>773</v>
      </c>
      <c r="O2" s="83" t="s">
        <v>774</v>
      </c>
      <c r="P2" s="83" t="s">
        <v>775</v>
      </c>
    </row>
    <row r="3" spans="1:17" x14ac:dyDescent="0.25">
      <c r="A3" s="84" t="s">
        <v>776</v>
      </c>
      <c r="D3" s="86"/>
      <c r="E3" s="86"/>
      <c r="F3" s="86">
        <v>0.05</v>
      </c>
      <c r="G3" s="86"/>
      <c r="H3" s="86"/>
      <c r="I3" s="86"/>
      <c r="J3" s="86"/>
      <c r="K3" s="86"/>
      <c r="L3" s="86"/>
      <c r="M3" s="86"/>
      <c r="N3" s="86"/>
      <c r="O3" s="86"/>
      <c r="P3" s="87">
        <f>SUM(D3:O3)</f>
        <v>0.05</v>
      </c>
    </row>
    <row r="4" spans="1:17" x14ac:dyDescent="0.25">
      <c r="A4" s="88" t="s">
        <v>777</v>
      </c>
      <c r="B4" s="4"/>
      <c r="C4" s="82"/>
      <c r="D4" s="89">
        <v>63397</v>
      </c>
      <c r="E4" s="90">
        <f>D4+(D4*E3)</f>
        <v>63397</v>
      </c>
      <c r="F4" s="90">
        <f t="shared" ref="F4:O4" si="0">E4+(E4*F3)</f>
        <v>66566.850000000006</v>
      </c>
      <c r="G4" s="90">
        <f t="shared" si="0"/>
        <v>66566.850000000006</v>
      </c>
      <c r="H4" s="90">
        <f t="shared" si="0"/>
        <v>66566.850000000006</v>
      </c>
      <c r="I4" s="90">
        <f t="shared" si="0"/>
        <v>66566.850000000006</v>
      </c>
      <c r="J4" s="90">
        <f t="shared" si="0"/>
        <v>66566.850000000006</v>
      </c>
      <c r="K4" s="90">
        <f t="shared" si="0"/>
        <v>66566.850000000006</v>
      </c>
      <c r="L4" s="90">
        <f t="shared" si="0"/>
        <v>66566.850000000006</v>
      </c>
      <c r="M4" s="90">
        <f t="shared" si="0"/>
        <v>66566.850000000006</v>
      </c>
      <c r="N4" s="90">
        <f t="shared" si="0"/>
        <v>66566.850000000006</v>
      </c>
      <c r="O4" s="90">
        <f t="shared" si="0"/>
        <v>66566.850000000006</v>
      </c>
      <c r="P4" s="90">
        <f>SUM(D4:O4)</f>
        <v>792462.49999999988</v>
      </c>
    </row>
    <row r="5" spans="1:17" x14ac:dyDescent="0.25">
      <c r="A5" s="91" t="s">
        <v>778</v>
      </c>
      <c r="B5" s="4"/>
      <c r="C5" s="82"/>
      <c r="D5" s="90">
        <v>0</v>
      </c>
      <c r="E5" s="90">
        <f>(E6-D6)*E4/2</f>
        <v>0</v>
      </c>
      <c r="F5" s="90">
        <f t="shared" ref="F5:O5" si="1">(F6-E6)*F4/2</f>
        <v>332.83425000000034</v>
      </c>
      <c r="G5" s="90">
        <f t="shared" si="1"/>
        <v>0</v>
      </c>
      <c r="H5" s="90">
        <f t="shared" si="1"/>
        <v>332.83425000000034</v>
      </c>
      <c r="I5" s="90">
        <f t="shared" si="1"/>
        <v>332.83425000000034</v>
      </c>
      <c r="J5" s="90">
        <f t="shared" si="1"/>
        <v>0</v>
      </c>
      <c r="K5" s="90">
        <f t="shared" si="1"/>
        <v>0</v>
      </c>
      <c r="L5" s="90">
        <f t="shared" si="1"/>
        <v>-332.83425000000034</v>
      </c>
      <c r="M5" s="90">
        <f t="shared" si="1"/>
        <v>0</v>
      </c>
      <c r="N5" s="90">
        <f t="shared" si="1"/>
        <v>-332.83425000000034</v>
      </c>
      <c r="O5" s="90">
        <f t="shared" si="1"/>
        <v>-332.83425000000034</v>
      </c>
      <c r="P5" s="90"/>
    </row>
    <row r="6" spans="1:17" x14ac:dyDescent="0.25">
      <c r="A6" s="88" t="s">
        <v>779</v>
      </c>
      <c r="B6" s="4"/>
      <c r="C6" s="82"/>
      <c r="D6" s="92">
        <v>0.9</v>
      </c>
      <c r="E6" s="92">
        <v>0.9</v>
      </c>
      <c r="F6" s="92">
        <v>0.91</v>
      </c>
      <c r="G6" s="92">
        <v>0.91</v>
      </c>
      <c r="H6" s="92">
        <v>0.92</v>
      </c>
      <c r="I6" s="92">
        <v>0.93</v>
      </c>
      <c r="J6" s="92">
        <v>0.93</v>
      </c>
      <c r="K6" s="92">
        <v>0.93</v>
      </c>
      <c r="L6" s="92">
        <v>0.92</v>
      </c>
      <c r="M6" s="92">
        <v>0.92</v>
      </c>
      <c r="N6" s="92">
        <v>0.91</v>
      </c>
      <c r="O6" s="92">
        <v>0.9</v>
      </c>
      <c r="P6" s="93">
        <f>AVERAGE(D6:O6)</f>
        <v>0.91500000000000004</v>
      </c>
      <c r="Q6" s="78" t="s">
        <v>780</v>
      </c>
    </row>
    <row r="7" spans="1:17" x14ac:dyDescent="0.25">
      <c r="A7" s="88" t="s">
        <v>781</v>
      </c>
      <c r="B7" s="94">
        <v>0.15</v>
      </c>
      <c r="C7" s="82"/>
      <c r="D7" s="95">
        <f>D4*B7</f>
        <v>9509.5499999999993</v>
      </c>
      <c r="E7" s="95">
        <f>E4*B7</f>
        <v>9509.5499999999993</v>
      </c>
      <c r="F7" s="95">
        <f>F4*B7</f>
        <v>9985.0275000000001</v>
      </c>
      <c r="G7" s="95">
        <f>G4*B7</f>
        <v>9985.0275000000001</v>
      </c>
      <c r="H7" s="95">
        <f>H4*B7</f>
        <v>9985.0275000000001</v>
      </c>
      <c r="I7" s="95">
        <f>I4*B7</f>
        <v>9985.0275000000001</v>
      </c>
      <c r="J7" s="95">
        <f>J4*B7</f>
        <v>9985.0275000000001</v>
      </c>
      <c r="K7" s="95">
        <f>K4*B7</f>
        <v>9985.0275000000001</v>
      </c>
      <c r="L7" s="95">
        <f>L4*B7</f>
        <v>9985.0275000000001</v>
      </c>
      <c r="M7" s="95">
        <f>M4*B7</f>
        <v>9985.0275000000001</v>
      </c>
      <c r="N7" s="95">
        <f>N4*B7</f>
        <v>9985.0275000000001</v>
      </c>
      <c r="O7" s="95">
        <f>O4*B7</f>
        <v>9985.0275000000001</v>
      </c>
      <c r="P7" s="96">
        <f>SUM(D7:O7)</f>
        <v>118869.37499999997</v>
      </c>
    </row>
    <row r="8" spans="1:17" x14ac:dyDescent="0.25">
      <c r="A8" s="88" t="s">
        <v>782</v>
      </c>
      <c r="B8" s="93"/>
      <c r="C8" s="82"/>
      <c r="D8" s="95">
        <f>(D4*D6)-D7</f>
        <v>47547.75</v>
      </c>
      <c r="E8" s="95">
        <f>D11+((E6-D6)*0.5*E4)</f>
        <v>47547.75</v>
      </c>
      <c r="F8" s="95">
        <f t="shared" ref="F8:O8" si="2">E11+((F6-E6)*0.5*F4)</f>
        <v>48356.061750000001</v>
      </c>
      <c r="G8" s="95">
        <f t="shared" si="2"/>
        <v>48356.061750000001</v>
      </c>
      <c r="H8" s="95">
        <f t="shared" si="2"/>
        <v>49172.4566175</v>
      </c>
      <c r="I8" s="95">
        <f t="shared" si="2"/>
        <v>50242.877716762501</v>
      </c>
      <c r="J8" s="95">
        <f t="shared" si="2"/>
        <v>50242.877716762501</v>
      </c>
      <c r="K8" s="95">
        <f t="shared" si="2"/>
        <v>50745.306493930126</v>
      </c>
      <c r="L8" s="95">
        <f t="shared" si="2"/>
        <v>50666.198776399775</v>
      </c>
      <c r="M8" s="95">
        <f t="shared" si="2"/>
        <v>50666.198776399775</v>
      </c>
      <c r="N8" s="95">
        <f t="shared" si="2"/>
        <v>50333.364526399775</v>
      </c>
      <c r="O8" s="95">
        <f t="shared" si="2"/>
        <v>50000.530276399775</v>
      </c>
      <c r="P8" s="96">
        <f>SUM(D8:O8)</f>
        <v>593877.43440055416</v>
      </c>
    </row>
    <row r="9" spans="1:17" ht="15" customHeight="1" x14ac:dyDescent="0.25">
      <c r="A9" s="97" t="s">
        <v>783</v>
      </c>
      <c r="B9" s="4"/>
      <c r="C9" s="82"/>
      <c r="D9" s="98"/>
      <c r="E9" s="98">
        <v>0.01</v>
      </c>
      <c r="F9" s="98"/>
      <c r="G9" s="98">
        <v>0.01</v>
      </c>
      <c r="H9" s="98">
        <v>1.4999999999999999E-2</v>
      </c>
      <c r="I9" s="98"/>
      <c r="J9" s="98">
        <v>0.01</v>
      </c>
      <c r="K9" s="98">
        <v>5.0000000000000001E-3</v>
      </c>
      <c r="L9" s="98"/>
      <c r="M9" s="98"/>
      <c r="N9" s="98"/>
      <c r="O9" s="98"/>
      <c r="P9" s="87">
        <f>SUM(D9:O9)</f>
        <v>0.05</v>
      </c>
    </row>
    <row r="10" spans="1:17" ht="13.8" thickBot="1" x14ac:dyDescent="0.3">
      <c r="A10" s="91" t="s">
        <v>784</v>
      </c>
      <c r="B10" s="4"/>
      <c r="C10" s="82"/>
      <c r="D10" s="99">
        <f t="shared" ref="D10:O10" si="3">D9*D8</f>
        <v>0</v>
      </c>
      <c r="E10" s="99">
        <f t="shared" si="3"/>
        <v>475.47750000000002</v>
      </c>
      <c r="F10" s="99">
        <f t="shared" si="3"/>
        <v>0</v>
      </c>
      <c r="G10" s="99">
        <f t="shared" si="3"/>
        <v>483.56061750000003</v>
      </c>
      <c r="H10" s="99">
        <f t="shared" si="3"/>
        <v>737.58684926249998</v>
      </c>
      <c r="I10" s="99">
        <f t="shared" si="3"/>
        <v>0</v>
      </c>
      <c r="J10" s="99">
        <f t="shared" si="3"/>
        <v>502.42877716762501</v>
      </c>
      <c r="K10" s="99">
        <f t="shared" si="3"/>
        <v>253.72653246965064</v>
      </c>
      <c r="L10" s="99">
        <f t="shared" si="3"/>
        <v>0</v>
      </c>
      <c r="M10" s="99">
        <f t="shared" si="3"/>
        <v>0</v>
      </c>
      <c r="N10" s="99">
        <f t="shared" si="3"/>
        <v>0</v>
      </c>
      <c r="O10" s="99">
        <f t="shared" si="3"/>
        <v>0</v>
      </c>
      <c r="P10" s="99">
        <f>SUM(D10:O10)</f>
        <v>2452.7802763997756</v>
      </c>
    </row>
    <row r="11" spans="1:17" x14ac:dyDescent="0.25">
      <c r="A11" s="88" t="s">
        <v>785</v>
      </c>
      <c r="B11" s="4"/>
      <c r="C11" s="82"/>
      <c r="D11" s="90">
        <f t="shared" ref="D11:O11" si="4">D8+D10</f>
        <v>47547.75</v>
      </c>
      <c r="E11" s="90">
        <f t="shared" si="4"/>
        <v>48023.227500000001</v>
      </c>
      <c r="F11" s="90">
        <f t="shared" si="4"/>
        <v>48356.061750000001</v>
      </c>
      <c r="G11" s="90">
        <f t="shared" si="4"/>
        <v>48839.6223675</v>
      </c>
      <c r="H11" s="90">
        <f t="shared" si="4"/>
        <v>49910.043466762501</v>
      </c>
      <c r="I11" s="90">
        <f t="shared" si="4"/>
        <v>50242.877716762501</v>
      </c>
      <c r="J11" s="90">
        <f t="shared" si="4"/>
        <v>50745.306493930126</v>
      </c>
      <c r="K11" s="90">
        <f t="shared" si="4"/>
        <v>50999.033026399775</v>
      </c>
      <c r="L11" s="90">
        <f t="shared" si="4"/>
        <v>50666.198776399775</v>
      </c>
      <c r="M11" s="90">
        <f t="shared" si="4"/>
        <v>50666.198776399775</v>
      </c>
      <c r="N11" s="90">
        <f t="shared" si="4"/>
        <v>50333.364526399775</v>
      </c>
      <c r="O11" s="90">
        <f t="shared" si="4"/>
        <v>50000.530276399775</v>
      </c>
      <c r="P11" s="90">
        <f>SUM(D11:O11)</f>
        <v>596330.21467695409</v>
      </c>
      <c r="Q11" s="100"/>
    </row>
    <row r="12" spans="1:17" ht="27" thickBot="1" x14ac:dyDescent="0.3">
      <c r="A12" s="101"/>
      <c r="B12" s="102" t="s">
        <v>786</v>
      </c>
      <c r="C12" s="103" t="s">
        <v>787</v>
      </c>
      <c r="D12" s="83" t="s">
        <v>763</v>
      </c>
      <c r="E12" s="83" t="s">
        <v>764</v>
      </c>
      <c r="F12" s="83" t="s">
        <v>765</v>
      </c>
      <c r="G12" s="83" t="s">
        <v>766</v>
      </c>
      <c r="H12" s="83" t="s">
        <v>767</v>
      </c>
      <c r="I12" s="83" t="s">
        <v>768</v>
      </c>
      <c r="J12" s="83" t="s">
        <v>769</v>
      </c>
      <c r="K12" s="83" t="s">
        <v>770</v>
      </c>
      <c r="L12" s="83" t="s">
        <v>771</v>
      </c>
      <c r="M12" s="83" t="s">
        <v>772</v>
      </c>
      <c r="N12" s="83" t="s">
        <v>773</v>
      </c>
      <c r="O12" s="83" t="s">
        <v>774</v>
      </c>
      <c r="P12" s="83" t="s">
        <v>775</v>
      </c>
    </row>
    <row r="13" spans="1:17" x14ac:dyDescent="0.25">
      <c r="A13" s="104" t="s">
        <v>17</v>
      </c>
      <c r="B13" s="4"/>
      <c r="C13" s="8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s="9" t="s">
        <v>18</v>
      </c>
      <c r="B14" s="10">
        <v>554836.65999999992</v>
      </c>
      <c r="C14" s="90">
        <f t="shared" ref="C14:C20" si="5">SUM(B14/12)</f>
        <v>46236.388333333329</v>
      </c>
      <c r="D14" s="90">
        <f t="shared" ref="D14:O14" si="6">SUM(D11)</f>
        <v>47547.75</v>
      </c>
      <c r="E14" s="90">
        <f t="shared" si="6"/>
        <v>48023.227500000001</v>
      </c>
      <c r="F14" s="90">
        <f t="shared" si="6"/>
        <v>48356.061750000001</v>
      </c>
      <c r="G14" s="90">
        <f t="shared" si="6"/>
        <v>48839.6223675</v>
      </c>
      <c r="H14" s="90">
        <f t="shared" si="6"/>
        <v>49910.043466762501</v>
      </c>
      <c r="I14" s="90">
        <f t="shared" si="6"/>
        <v>50242.877716762501</v>
      </c>
      <c r="J14" s="90">
        <f t="shared" si="6"/>
        <v>50745.306493930126</v>
      </c>
      <c r="K14" s="90">
        <f t="shared" si="6"/>
        <v>50999.033026399775</v>
      </c>
      <c r="L14" s="90">
        <f t="shared" si="6"/>
        <v>50666.198776399775</v>
      </c>
      <c r="M14" s="90">
        <f t="shared" si="6"/>
        <v>50666.198776399775</v>
      </c>
      <c r="N14" s="90">
        <f t="shared" si="6"/>
        <v>50333.364526399775</v>
      </c>
      <c r="O14" s="90">
        <f t="shared" si="6"/>
        <v>50000.530276399775</v>
      </c>
      <c r="P14" s="90">
        <f t="shared" ref="P14:P21" si="7">SUM(D14:O14)</f>
        <v>596330.21467695409</v>
      </c>
    </row>
    <row r="15" spans="1:17" x14ac:dyDescent="0.25">
      <c r="A15" s="9" t="s">
        <v>19</v>
      </c>
      <c r="B15" s="10">
        <v>7695</v>
      </c>
      <c r="C15" s="90">
        <f t="shared" si="5"/>
        <v>641.25</v>
      </c>
      <c r="D15" s="89">
        <f t="shared" ref="D15:O20" si="8">C15</f>
        <v>641.25</v>
      </c>
      <c r="E15" s="89">
        <f t="shared" si="8"/>
        <v>641.25</v>
      </c>
      <c r="F15" s="89">
        <f t="shared" si="8"/>
        <v>641.25</v>
      </c>
      <c r="G15" s="89">
        <f t="shared" si="8"/>
        <v>641.25</v>
      </c>
      <c r="H15" s="89">
        <f t="shared" si="8"/>
        <v>641.25</v>
      </c>
      <c r="I15" s="89">
        <f t="shared" si="8"/>
        <v>641.25</v>
      </c>
      <c r="J15" s="89">
        <f t="shared" si="8"/>
        <v>641.25</v>
      </c>
      <c r="K15" s="89">
        <f t="shared" si="8"/>
        <v>641.25</v>
      </c>
      <c r="L15" s="89">
        <f t="shared" si="8"/>
        <v>641.25</v>
      </c>
      <c r="M15" s="89">
        <f t="shared" si="8"/>
        <v>641.25</v>
      </c>
      <c r="N15" s="89">
        <f t="shared" si="8"/>
        <v>641.25</v>
      </c>
      <c r="O15" s="89">
        <f t="shared" si="8"/>
        <v>641.25</v>
      </c>
      <c r="P15" s="90">
        <f t="shared" si="7"/>
        <v>7695</v>
      </c>
    </row>
    <row r="16" spans="1:17" x14ac:dyDescent="0.25">
      <c r="A16" s="9" t="s">
        <v>20</v>
      </c>
      <c r="B16" s="10">
        <v>901.57</v>
      </c>
      <c r="C16" s="90">
        <f t="shared" si="5"/>
        <v>75.130833333333342</v>
      </c>
      <c r="D16" s="89">
        <f t="shared" si="8"/>
        <v>75.130833333333342</v>
      </c>
      <c r="E16" s="89">
        <f t="shared" si="8"/>
        <v>75.130833333333342</v>
      </c>
      <c r="F16" s="89">
        <f t="shared" si="8"/>
        <v>75.130833333333342</v>
      </c>
      <c r="G16" s="89">
        <f t="shared" si="8"/>
        <v>75.130833333333342</v>
      </c>
      <c r="H16" s="89">
        <f t="shared" si="8"/>
        <v>75.130833333333342</v>
      </c>
      <c r="I16" s="89">
        <f t="shared" si="8"/>
        <v>75.130833333333342</v>
      </c>
      <c r="J16" s="89">
        <f t="shared" si="8"/>
        <v>75.130833333333342</v>
      </c>
      <c r="K16" s="89">
        <f t="shared" si="8"/>
        <v>75.130833333333342</v>
      </c>
      <c r="L16" s="89">
        <f t="shared" si="8"/>
        <v>75.130833333333342</v>
      </c>
      <c r="M16" s="89">
        <f t="shared" si="8"/>
        <v>75.130833333333342</v>
      </c>
      <c r="N16" s="89">
        <f t="shared" si="8"/>
        <v>75.130833333333342</v>
      </c>
      <c r="O16" s="89">
        <f t="shared" si="8"/>
        <v>75.130833333333342</v>
      </c>
      <c r="P16" s="90">
        <f t="shared" si="7"/>
        <v>901.57000000000028</v>
      </c>
    </row>
    <row r="17" spans="1:17" ht="12.6" customHeight="1" x14ac:dyDescent="0.25">
      <c r="A17" s="9" t="s">
        <v>21</v>
      </c>
      <c r="B17" s="10">
        <v>41489.21</v>
      </c>
      <c r="C17" s="90">
        <f t="shared" si="5"/>
        <v>3457.4341666666664</v>
      </c>
      <c r="D17" s="89">
        <f t="shared" si="8"/>
        <v>3457.4341666666664</v>
      </c>
      <c r="E17" s="89">
        <f t="shared" si="8"/>
        <v>3457.4341666666664</v>
      </c>
      <c r="F17" s="89">
        <f t="shared" si="8"/>
        <v>3457.4341666666664</v>
      </c>
      <c r="G17" s="89">
        <f t="shared" si="8"/>
        <v>3457.4341666666664</v>
      </c>
      <c r="H17" s="89">
        <f t="shared" si="8"/>
        <v>3457.4341666666664</v>
      </c>
      <c r="I17" s="89">
        <f t="shared" si="8"/>
        <v>3457.4341666666664</v>
      </c>
      <c r="J17" s="89">
        <f t="shared" si="8"/>
        <v>3457.4341666666664</v>
      </c>
      <c r="K17" s="89">
        <f t="shared" si="8"/>
        <v>3457.4341666666664</v>
      </c>
      <c r="L17" s="89">
        <f t="shared" si="8"/>
        <v>3457.4341666666664</v>
      </c>
      <c r="M17" s="89">
        <f t="shared" si="8"/>
        <v>3457.4341666666664</v>
      </c>
      <c r="N17" s="89">
        <f t="shared" si="8"/>
        <v>3457.4341666666664</v>
      </c>
      <c r="O17" s="89">
        <f t="shared" si="8"/>
        <v>3457.4341666666664</v>
      </c>
      <c r="P17" s="90">
        <f t="shared" si="7"/>
        <v>41489.21</v>
      </c>
    </row>
    <row r="18" spans="1:17" x14ac:dyDescent="0.25">
      <c r="A18" s="9" t="s">
        <v>22</v>
      </c>
      <c r="B18" s="10">
        <v>3972.0699999999997</v>
      </c>
      <c r="C18" s="90">
        <f t="shared" si="5"/>
        <v>331.00583333333333</v>
      </c>
      <c r="D18" s="89">
        <f t="shared" si="8"/>
        <v>331.00583333333333</v>
      </c>
      <c r="E18" s="89">
        <f t="shared" si="8"/>
        <v>331.00583333333333</v>
      </c>
      <c r="F18" s="89">
        <f t="shared" si="8"/>
        <v>331.00583333333333</v>
      </c>
      <c r="G18" s="89">
        <f t="shared" si="8"/>
        <v>331.00583333333333</v>
      </c>
      <c r="H18" s="89">
        <f t="shared" si="8"/>
        <v>331.00583333333333</v>
      </c>
      <c r="I18" s="89">
        <f t="shared" si="8"/>
        <v>331.00583333333333</v>
      </c>
      <c r="J18" s="89">
        <f t="shared" si="8"/>
        <v>331.00583333333333</v>
      </c>
      <c r="K18" s="89">
        <f t="shared" si="8"/>
        <v>331.00583333333333</v>
      </c>
      <c r="L18" s="89">
        <f t="shared" si="8"/>
        <v>331.00583333333333</v>
      </c>
      <c r="M18" s="89">
        <f t="shared" si="8"/>
        <v>331.00583333333333</v>
      </c>
      <c r="N18" s="89">
        <f t="shared" si="8"/>
        <v>331.00583333333333</v>
      </c>
      <c r="O18" s="89">
        <f t="shared" si="8"/>
        <v>331.00583333333333</v>
      </c>
      <c r="P18" s="90">
        <f t="shared" si="7"/>
        <v>3972.0699999999993</v>
      </c>
    </row>
    <row r="19" spans="1:17" x14ac:dyDescent="0.25">
      <c r="A19" s="106"/>
      <c r="B19" s="105"/>
      <c r="C19" s="90">
        <f t="shared" si="5"/>
        <v>0</v>
      </c>
      <c r="D19" s="89">
        <f t="shared" si="8"/>
        <v>0</v>
      </c>
      <c r="E19" s="89">
        <f t="shared" si="8"/>
        <v>0</v>
      </c>
      <c r="F19" s="89">
        <f t="shared" si="8"/>
        <v>0</v>
      </c>
      <c r="G19" s="89">
        <f t="shared" si="8"/>
        <v>0</v>
      </c>
      <c r="H19" s="89">
        <f t="shared" si="8"/>
        <v>0</v>
      </c>
      <c r="I19" s="89">
        <f t="shared" si="8"/>
        <v>0</v>
      </c>
      <c r="J19" s="89">
        <f t="shared" si="8"/>
        <v>0</v>
      </c>
      <c r="K19" s="89">
        <f t="shared" si="8"/>
        <v>0</v>
      </c>
      <c r="L19" s="89">
        <f t="shared" si="8"/>
        <v>0</v>
      </c>
      <c r="M19" s="89">
        <f t="shared" si="8"/>
        <v>0</v>
      </c>
      <c r="N19" s="89">
        <f t="shared" si="8"/>
        <v>0</v>
      </c>
      <c r="O19" s="89">
        <f t="shared" si="8"/>
        <v>0</v>
      </c>
      <c r="P19" s="90">
        <f t="shared" si="7"/>
        <v>0</v>
      </c>
    </row>
    <row r="20" spans="1:17" ht="13.8" thickBot="1" x14ac:dyDescent="0.3">
      <c r="A20" s="106"/>
      <c r="B20" s="105"/>
      <c r="C20" s="90">
        <f t="shared" si="5"/>
        <v>0</v>
      </c>
      <c r="D20" s="89">
        <f t="shared" si="8"/>
        <v>0</v>
      </c>
      <c r="E20" s="89">
        <f t="shared" si="8"/>
        <v>0</v>
      </c>
      <c r="F20" s="89">
        <f t="shared" si="8"/>
        <v>0</v>
      </c>
      <c r="G20" s="89">
        <f t="shared" si="8"/>
        <v>0</v>
      </c>
      <c r="H20" s="89">
        <f t="shared" si="8"/>
        <v>0</v>
      </c>
      <c r="I20" s="89">
        <f t="shared" si="8"/>
        <v>0</v>
      </c>
      <c r="J20" s="89">
        <f t="shared" si="8"/>
        <v>0</v>
      </c>
      <c r="K20" s="89">
        <f t="shared" si="8"/>
        <v>0</v>
      </c>
      <c r="L20" s="89">
        <f t="shared" si="8"/>
        <v>0</v>
      </c>
      <c r="M20" s="89">
        <f t="shared" si="8"/>
        <v>0</v>
      </c>
      <c r="N20" s="89">
        <f t="shared" si="8"/>
        <v>0</v>
      </c>
      <c r="O20" s="89">
        <f t="shared" si="8"/>
        <v>0</v>
      </c>
      <c r="P20" s="90">
        <f t="shared" si="7"/>
        <v>0</v>
      </c>
    </row>
    <row r="21" spans="1:17" ht="13.8" thickBot="1" x14ac:dyDescent="0.3">
      <c r="A21" s="107" t="s">
        <v>788</v>
      </c>
      <c r="B21" s="108">
        <f t="shared" ref="B21:O21" si="9">SUM(B14:B20)</f>
        <v>608894.50999999978</v>
      </c>
      <c r="C21" s="108">
        <f t="shared" si="9"/>
        <v>50741.209166666667</v>
      </c>
      <c r="D21" s="108">
        <f t="shared" si="9"/>
        <v>52052.570833333339</v>
      </c>
      <c r="E21" s="108">
        <f t="shared" si="9"/>
        <v>52528.04833333334</v>
      </c>
      <c r="F21" s="108">
        <f t="shared" si="9"/>
        <v>52860.882583333339</v>
      </c>
      <c r="G21" s="108">
        <f t="shared" si="9"/>
        <v>53344.443200833339</v>
      </c>
      <c r="H21" s="108">
        <f t="shared" si="9"/>
        <v>54414.86430009584</v>
      </c>
      <c r="I21" s="108">
        <f t="shared" si="9"/>
        <v>54747.69855009584</v>
      </c>
      <c r="J21" s="108">
        <f t="shared" si="9"/>
        <v>55250.127327263464</v>
      </c>
      <c r="K21" s="108">
        <f t="shared" si="9"/>
        <v>55503.853859733113</v>
      </c>
      <c r="L21" s="108">
        <f t="shared" si="9"/>
        <v>55171.019609733114</v>
      </c>
      <c r="M21" s="108">
        <f t="shared" si="9"/>
        <v>55171.019609733114</v>
      </c>
      <c r="N21" s="108">
        <f t="shared" si="9"/>
        <v>54838.185359733114</v>
      </c>
      <c r="O21" s="108">
        <f t="shared" si="9"/>
        <v>54505.351109733114</v>
      </c>
      <c r="P21" s="109">
        <f t="shared" si="7"/>
        <v>650388.06467695395</v>
      </c>
      <c r="Q21" s="110"/>
    </row>
    <row r="22" spans="1:17" x14ac:dyDescent="0.25">
      <c r="A22" s="111" t="s">
        <v>789</v>
      </c>
      <c r="B22" s="112"/>
      <c r="C22" s="113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114">
        <f>(P21/B21)-1</f>
        <v>6.8145719817631845E-2</v>
      </c>
    </row>
    <row r="23" spans="1:17" x14ac:dyDescent="0.25">
      <c r="A23" s="9" t="s">
        <v>25</v>
      </c>
      <c r="B23" s="10">
        <v>61745.46</v>
      </c>
      <c r="C23" s="90">
        <f>SUM(B23/12)</f>
        <v>5145.4549999999999</v>
      </c>
      <c r="D23" s="95">
        <f>Payroll!H48</f>
        <v>5206.8269965277777</v>
      </c>
      <c r="E23" s="95">
        <f t="shared" ref="E23:O24" si="10">D23</f>
        <v>5206.8269965277777</v>
      </c>
      <c r="F23" s="95">
        <f t="shared" si="10"/>
        <v>5206.8269965277777</v>
      </c>
      <c r="G23" s="95">
        <f t="shared" si="10"/>
        <v>5206.8269965277777</v>
      </c>
      <c r="H23" s="95">
        <f t="shared" si="10"/>
        <v>5206.8269965277777</v>
      </c>
      <c r="I23" s="95">
        <f t="shared" si="10"/>
        <v>5206.8269965277777</v>
      </c>
      <c r="J23" s="95">
        <f t="shared" si="10"/>
        <v>5206.8269965277777</v>
      </c>
      <c r="K23" s="95">
        <f t="shared" si="10"/>
        <v>5206.8269965277777</v>
      </c>
      <c r="L23" s="95">
        <f t="shared" si="10"/>
        <v>5206.8269965277777</v>
      </c>
      <c r="M23" s="95">
        <f t="shared" si="10"/>
        <v>5206.8269965277777</v>
      </c>
      <c r="N23" s="95">
        <f t="shared" si="10"/>
        <v>5206.8269965277777</v>
      </c>
      <c r="O23" s="95">
        <f t="shared" si="10"/>
        <v>5206.8269965277777</v>
      </c>
      <c r="P23" s="95">
        <f t="shared" ref="P23:P47" si="11">SUM(D23:O23)</f>
        <v>62481.923958333347</v>
      </c>
      <c r="Q23" s="114">
        <f>(P23/B23)-1</f>
        <v>1.1927418766227493E-2</v>
      </c>
    </row>
    <row r="24" spans="1:17" x14ac:dyDescent="0.25">
      <c r="A24" s="9" t="s">
        <v>26</v>
      </c>
      <c r="B24" s="10">
        <v>432.5</v>
      </c>
      <c r="C24" s="90">
        <f>SUM(B24/12)</f>
        <v>36.041666666666664</v>
      </c>
      <c r="D24" s="115">
        <f>C24</f>
        <v>36.041666666666664</v>
      </c>
      <c r="E24" s="115">
        <f t="shared" si="10"/>
        <v>36.041666666666664</v>
      </c>
      <c r="F24" s="115">
        <f t="shared" si="10"/>
        <v>36.041666666666664</v>
      </c>
      <c r="G24" s="115">
        <f t="shared" si="10"/>
        <v>36.041666666666664</v>
      </c>
      <c r="H24" s="115">
        <f t="shared" si="10"/>
        <v>36.041666666666664</v>
      </c>
      <c r="I24" s="115">
        <f t="shared" si="10"/>
        <v>36.041666666666664</v>
      </c>
      <c r="J24" s="115">
        <f t="shared" si="10"/>
        <v>36.041666666666664</v>
      </c>
      <c r="K24" s="115">
        <f t="shared" si="10"/>
        <v>36.041666666666664</v>
      </c>
      <c r="L24" s="115">
        <f t="shared" si="10"/>
        <v>36.041666666666664</v>
      </c>
      <c r="M24" s="115">
        <f t="shared" si="10"/>
        <v>36.041666666666664</v>
      </c>
      <c r="N24" s="115">
        <f t="shared" si="10"/>
        <v>36.041666666666664</v>
      </c>
      <c r="O24" s="115">
        <f t="shared" si="10"/>
        <v>36.041666666666664</v>
      </c>
      <c r="P24" s="95">
        <f t="shared" si="11"/>
        <v>432.50000000000006</v>
      </c>
      <c r="Q24" s="114">
        <f t="shared" ref="Q24:Q47" si="12">(P24/B24)-1</f>
        <v>0</v>
      </c>
    </row>
    <row r="25" spans="1:17" x14ac:dyDescent="0.25">
      <c r="A25" s="9" t="s">
        <v>27</v>
      </c>
      <c r="B25" s="10">
        <v>268.13</v>
      </c>
      <c r="C25" s="90">
        <f>SUM(B25/12)</f>
        <v>22.344166666666666</v>
      </c>
      <c r="D25" s="115">
        <f t="shared" ref="D25:O42" si="13">C25</f>
        <v>22.344166666666666</v>
      </c>
      <c r="E25" s="115">
        <f t="shared" si="13"/>
        <v>22.344166666666666</v>
      </c>
      <c r="F25" s="115">
        <f t="shared" si="13"/>
        <v>22.344166666666666</v>
      </c>
      <c r="G25" s="115">
        <f t="shared" si="13"/>
        <v>22.344166666666666</v>
      </c>
      <c r="H25" s="115">
        <f t="shared" si="13"/>
        <v>22.344166666666666</v>
      </c>
      <c r="I25" s="115">
        <f t="shared" si="13"/>
        <v>22.344166666666666</v>
      </c>
      <c r="J25" s="115">
        <f t="shared" si="13"/>
        <v>22.344166666666666</v>
      </c>
      <c r="K25" s="115">
        <f t="shared" si="13"/>
        <v>22.344166666666666</v>
      </c>
      <c r="L25" s="115">
        <f t="shared" si="13"/>
        <v>22.344166666666666</v>
      </c>
      <c r="M25" s="115">
        <f t="shared" si="13"/>
        <v>22.344166666666666</v>
      </c>
      <c r="N25" s="115">
        <f t="shared" si="13"/>
        <v>22.344166666666666</v>
      </c>
      <c r="O25" s="115">
        <f t="shared" si="13"/>
        <v>22.344166666666666</v>
      </c>
      <c r="P25" s="95">
        <f t="shared" si="11"/>
        <v>268.13</v>
      </c>
      <c r="Q25" s="114">
        <f t="shared" si="12"/>
        <v>0</v>
      </c>
    </row>
    <row r="26" spans="1:17" x14ac:dyDescent="0.25">
      <c r="A26" s="9" t="s">
        <v>28</v>
      </c>
      <c r="B26" s="10">
        <v>8556.99</v>
      </c>
      <c r="C26" s="90">
        <f>B26/12</f>
        <v>713.08249999999998</v>
      </c>
      <c r="D26" s="115">
        <v>900</v>
      </c>
      <c r="E26" s="115">
        <f t="shared" si="13"/>
        <v>900</v>
      </c>
      <c r="F26" s="115">
        <f t="shared" si="13"/>
        <v>900</v>
      </c>
      <c r="G26" s="115">
        <f t="shared" si="13"/>
        <v>900</v>
      </c>
      <c r="H26" s="115">
        <f t="shared" si="13"/>
        <v>900</v>
      </c>
      <c r="I26" s="115">
        <f t="shared" si="13"/>
        <v>900</v>
      </c>
      <c r="J26" s="115">
        <f t="shared" si="13"/>
        <v>900</v>
      </c>
      <c r="K26" s="115">
        <f t="shared" si="13"/>
        <v>900</v>
      </c>
      <c r="L26" s="115">
        <f t="shared" si="13"/>
        <v>900</v>
      </c>
      <c r="M26" s="115">
        <f t="shared" si="13"/>
        <v>900</v>
      </c>
      <c r="N26" s="115">
        <f t="shared" si="13"/>
        <v>900</v>
      </c>
      <c r="O26" s="115">
        <f t="shared" si="13"/>
        <v>900</v>
      </c>
      <c r="P26" s="95">
        <f t="shared" si="11"/>
        <v>10800</v>
      </c>
      <c r="Q26" s="114">
        <f t="shared" si="12"/>
        <v>0.26212605133347133</v>
      </c>
    </row>
    <row r="27" spans="1:17" x14ac:dyDescent="0.25">
      <c r="A27" s="9" t="s">
        <v>29</v>
      </c>
      <c r="B27" s="10">
        <v>900</v>
      </c>
      <c r="C27" s="90">
        <f t="shared" ref="C27:C46" si="14">SUM(B27/12)</f>
        <v>75</v>
      </c>
      <c r="D27" s="115">
        <f t="shared" si="13"/>
        <v>75</v>
      </c>
      <c r="E27" s="115">
        <f t="shared" si="13"/>
        <v>75</v>
      </c>
      <c r="F27" s="115">
        <f t="shared" si="13"/>
        <v>75</v>
      </c>
      <c r="G27" s="115">
        <f t="shared" si="13"/>
        <v>75</v>
      </c>
      <c r="H27" s="115">
        <f t="shared" si="13"/>
        <v>75</v>
      </c>
      <c r="I27" s="115">
        <f t="shared" si="13"/>
        <v>75</v>
      </c>
      <c r="J27" s="115">
        <f t="shared" si="13"/>
        <v>75</v>
      </c>
      <c r="K27" s="115">
        <f t="shared" si="13"/>
        <v>75</v>
      </c>
      <c r="L27" s="115">
        <f t="shared" si="13"/>
        <v>75</v>
      </c>
      <c r="M27" s="115">
        <f t="shared" si="13"/>
        <v>75</v>
      </c>
      <c r="N27" s="115">
        <f t="shared" si="13"/>
        <v>75</v>
      </c>
      <c r="O27" s="115">
        <f t="shared" si="13"/>
        <v>75</v>
      </c>
      <c r="P27" s="95">
        <f t="shared" si="11"/>
        <v>900</v>
      </c>
      <c r="Q27" s="114">
        <f t="shared" si="12"/>
        <v>0</v>
      </c>
    </row>
    <row r="28" spans="1:17" x14ac:dyDescent="0.25">
      <c r="A28" s="9" t="s">
        <v>30</v>
      </c>
      <c r="B28" s="10">
        <v>5898.92</v>
      </c>
      <c r="C28" s="90">
        <f t="shared" si="14"/>
        <v>491.57666666666665</v>
      </c>
      <c r="D28" s="115">
        <f t="shared" si="13"/>
        <v>491.57666666666665</v>
      </c>
      <c r="E28" s="115">
        <f t="shared" si="13"/>
        <v>491.57666666666665</v>
      </c>
      <c r="F28" s="115">
        <f t="shared" si="13"/>
        <v>491.57666666666665</v>
      </c>
      <c r="G28" s="115">
        <f t="shared" si="13"/>
        <v>491.57666666666665</v>
      </c>
      <c r="H28" s="115">
        <f t="shared" si="13"/>
        <v>491.57666666666665</v>
      </c>
      <c r="I28" s="115">
        <f t="shared" si="13"/>
        <v>491.57666666666665</v>
      </c>
      <c r="J28" s="115">
        <f t="shared" si="13"/>
        <v>491.57666666666665</v>
      </c>
      <c r="K28" s="115">
        <f t="shared" si="13"/>
        <v>491.57666666666665</v>
      </c>
      <c r="L28" s="115">
        <f t="shared" si="13"/>
        <v>491.57666666666665</v>
      </c>
      <c r="M28" s="115">
        <f t="shared" si="13"/>
        <v>491.57666666666665</v>
      </c>
      <c r="N28" s="115">
        <f t="shared" si="13"/>
        <v>491.57666666666665</v>
      </c>
      <c r="O28" s="115">
        <f t="shared" si="13"/>
        <v>491.57666666666665</v>
      </c>
      <c r="P28" s="95">
        <f t="shared" si="11"/>
        <v>5898.920000000001</v>
      </c>
      <c r="Q28" s="114">
        <f t="shared" si="12"/>
        <v>0</v>
      </c>
    </row>
    <row r="29" spans="1:17" x14ac:dyDescent="0.25">
      <c r="A29" s="9" t="s">
        <v>31</v>
      </c>
      <c r="B29" s="10">
        <v>10968.84</v>
      </c>
      <c r="C29" s="90">
        <f t="shared" si="14"/>
        <v>914.07</v>
      </c>
      <c r="D29" s="115">
        <f t="shared" si="13"/>
        <v>914.07</v>
      </c>
      <c r="E29" s="115">
        <f t="shared" si="13"/>
        <v>914.07</v>
      </c>
      <c r="F29" s="115">
        <f t="shared" si="13"/>
        <v>914.07</v>
      </c>
      <c r="G29" s="115">
        <f t="shared" si="13"/>
        <v>914.07</v>
      </c>
      <c r="H29" s="115">
        <f t="shared" si="13"/>
        <v>914.07</v>
      </c>
      <c r="I29" s="115">
        <f t="shared" si="13"/>
        <v>914.07</v>
      </c>
      <c r="J29" s="115">
        <f t="shared" si="13"/>
        <v>914.07</v>
      </c>
      <c r="K29" s="115">
        <f t="shared" si="13"/>
        <v>914.07</v>
      </c>
      <c r="L29" s="115">
        <f t="shared" si="13"/>
        <v>914.07</v>
      </c>
      <c r="M29" s="115">
        <f t="shared" si="13"/>
        <v>914.07</v>
      </c>
      <c r="N29" s="115">
        <f t="shared" si="13"/>
        <v>914.07</v>
      </c>
      <c r="O29" s="115">
        <f t="shared" si="13"/>
        <v>914.07</v>
      </c>
      <c r="P29" s="95">
        <f t="shared" si="11"/>
        <v>10968.839999999998</v>
      </c>
      <c r="Q29" s="114">
        <f t="shared" si="12"/>
        <v>0</v>
      </c>
    </row>
    <row r="30" spans="1:17" x14ac:dyDescent="0.25">
      <c r="A30" s="9" t="s">
        <v>32</v>
      </c>
      <c r="B30" s="10">
        <v>235.64000000000001</v>
      </c>
      <c r="C30" s="90">
        <f t="shared" si="14"/>
        <v>19.636666666666667</v>
      </c>
      <c r="D30" s="115">
        <f t="shared" si="13"/>
        <v>19.636666666666667</v>
      </c>
      <c r="E30" s="115">
        <f t="shared" si="13"/>
        <v>19.636666666666667</v>
      </c>
      <c r="F30" s="115">
        <f t="shared" si="13"/>
        <v>19.636666666666667</v>
      </c>
      <c r="G30" s="115">
        <f t="shared" si="13"/>
        <v>19.636666666666667</v>
      </c>
      <c r="H30" s="115">
        <f t="shared" si="13"/>
        <v>19.636666666666667</v>
      </c>
      <c r="I30" s="115">
        <f t="shared" si="13"/>
        <v>19.636666666666667</v>
      </c>
      <c r="J30" s="115">
        <f t="shared" si="13"/>
        <v>19.636666666666667</v>
      </c>
      <c r="K30" s="115">
        <f t="shared" si="13"/>
        <v>19.636666666666667</v>
      </c>
      <c r="L30" s="115">
        <f t="shared" si="13"/>
        <v>19.636666666666667</v>
      </c>
      <c r="M30" s="115">
        <f t="shared" si="13"/>
        <v>19.636666666666667</v>
      </c>
      <c r="N30" s="115">
        <f t="shared" si="13"/>
        <v>19.636666666666667</v>
      </c>
      <c r="O30" s="115">
        <f t="shared" si="13"/>
        <v>19.636666666666667</v>
      </c>
      <c r="P30" s="95">
        <f t="shared" si="11"/>
        <v>235.63999999999996</v>
      </c>
      <c r="Q30" s="114">
        <f t="shared" si="12"/>
        <v>0</v>
      </c>
    </row>
    <row r="31" spans="1:17" x14ac:dyDescent="0.25">
      <c r="A31" s="9" t="s">
        <v>33</v>
      </c>
      <c r="B31" s="10">
        <v>11454.64</v>
      </c>
      <c r="C31" s="90">
        <f t="shared" si="14"/>
        <v>954.55333333333328</v>
      </c>
      <c r="D31" s="115">
        <v>0</v>
      </c>
      <c r="E31" s="115">
        <f t="shared" si="13"/>
        <v>0</v>
      </c>
      <c r="F31" s="115">
        <f t="shared" si="13"/>
        <v>0</v>
      </c>
      <c r="G31" s="115">
        <f t="shared" si="13"/>
        <v>0</v>
      </c>
      <c r="H31" s="115">
        <f t="shared" si="13"/>
        <v>0</v>
      </c>
      <c r="I31" s="115">
        <f t="shared" si="13"/>
        <v>0</v>
      </c>
      <c r="J31" s="115">
        <f t="shared" si="13"/>
        <v>0</v>
      </c>
      <c r="K31" s="115">
        <v>11454</v>
      </c>
      <c r="L31" s="115">
        <v>0</v>
      </c>
      <c r="M31" s="115">
        <f t="shared" si="13"/>
        <v>0</v>
      </c>
      <c r="N31" s="115">
        <f t="shared" si="13"/>
        <v>0</v>
      </c>
      <c r="O31" s="115">
        <f t="shared" si="13"/>
        <v>0</v>
      </c>
      <c r="P31" s="95">
        <f t="shared" si="11"/>
        <v>11454</v>
      </c>
      <c r="Q31" s="114">
        <f t="shared" si="12"/>
        <v>-5.5872554702629529E-5</v>
      </c>
    </row>
    <row r="32" spans="1:17" x14ac:dyDescent="0.25">
      <c r="A32" s="9" t="s">
        <v>34</v>
      </c>
      <c r="B32" s="10">
        <v>2767.5</v>
      </c>
      <c r="C32" s="90">
        <f t="shared" ref="C32:C33" si="15">SUM(B32/12)</f>
        <v>230.625</v>
      </c>
      <c r="D32" s="115">
        <f t="shared" ref="D32:O33" si="16">C32</f>
        <v>230.625</v>
      </c>
      <c r="E32" s="115">
        <f t="shared" si="16"/>
        <v>230.625</v>
      </c>
      <c r="F32" s="115">
        <f t="shared" si="16"/>
        <v>230.625</v>
      </c>
      <c r="G32" s="115">
        <f t="shared" si="16"/>
        <v>230.625</v>
      </c>
      <c r="H32" s="115">
        <f t="shared" si="16"/>
        <v>230.625</v>
      </c>
      <c r="I32" s="115">
        <f t="shared" si="16"/>
        <v>230.625</v>
      </c>
      <c r="J32" s="115">
        <f t="shared" si="16"/>
        <v>230.625</v>
      </c>
      <c r="K32" s="115">
        <f t="shared" si="16"/>
        <v>230.625</v>
      </c>
      <c r="L32" s="115">
        <f t="shared" si="16"/>
        <v>230.625</v>
      </c>
      <c r="M32" s="115">
        <f t="shared" si="16"/>
        <v>230.625</v>
      </c>
      <c r="N32" s="115">
        <f t="shared" si="16"/>
        <v>230.625</v>
      </c>
      <c r="O32" s="115">
        <f t="shared" si="16"/>
        <v>230.625</v>
      </c>
      <c r="P32" s="95">
        <f t="shared" si="11"/>
        <v>2767.5</v>
      </c>
      <c r="Q32" s="114">
        <f t="shared" si="12"/>
        <v>0</v>
      </c>
    </row>
    <row r="33" spans="1:17" x14ac:dyDescent="0.25">
      <c r="A33" s="9" t="s">
        <v>35</v>
      </c>
      <c r="B33" s="10">
        <v>29906.290000000005</v>
      </c>
      <c r="C33" s="90">
        <f t="shared" si="15"/>
        <v>2492.1908333333336</v>
      </c>
      <c r="D33" s="115">
        <f t="shared" si="16"/>
        <v>2492.1908333333336</v>
      </c>
      <c r="E33" s="115">
        <f t="shared" si="16"/>
        <v>2492.1908333333336</v>
      </c>
      <c r="F33" s="115">
        <f t="shared" si="16"/>
        <v>2492.1908333333336</v>
      </c>
      <c r="G33" s="115">
        <f t="shared" si="16"/>
        <v>2492.1908333333336</v>
      </c>
      <c r="H33" s="115">
        <f t="shared" si="16"/>
        <v>2492.1908333333336</v>
      </c>
      <c r="I33" s="115">
        <f t="shared" si="16"/>
        <v>2492.1908333333336</v>
      </c>
      <c r="J33" s="115">
        <f t="shared" si="16"/>
        <v>2492.1908333333336</v>
      </c>
      <c r="K33" s="115">
        <f t="shared" si="16"/>
        <v>2492.1908333333336</v>
      </c>
      <c r="L33" s="115">
        <f t="shared" si="16"/>
        <v>2492.1908333333336</v>
      </c>
      <c r="M33" s="115">
        <f t="shared" si="16"/>
        <v>2492.1908333333336</v>
      </c>
      <c r="N33" s="115">
        <f t="shared" si="16"/>
        <v>2492.1908333333336</v>
      </c>
      <c r="O33" s="115">
        <f t="shared" si="16"/>
        <v>2492.1908333333336</v>
      </c>
      <c r="P33" s="95">
        <f t="shared" si="11"/>
        <v>29906.290000000005</v>
      </c>
      <c r="Q33" s="114">
        <f t="shared" si="12"/>
        <v>0</v>
      </c>
    </row>
    <row r="34" spans="1:17" x14ac:dyDescent="0.25">
      <c r="A34" s="9" t="s">
        <v>36</v>
      </c>
      <c r="B34" s="10">
        <v>1185.75</v>
      </c>
      <c r="C34" s="90">
        <f t="shared" si="14"/>
        <v>98.8125</v>
      </c>
      <c r="D34" s="115">
        <v>100</v>
      </c>
      <c r="E34" s="115">
        <v>100</v>
      </c>
      <c r="F34" s="115">
        <v>100</v>
      </c>
      <c r="G34" s="115">
        <v>100</v>
      </c>
      <c r="H34" s="115">
        <v>100</v>
      </c>
      <c r="I34" s="115">
        <v>100</v>
      </c>
      <c r="J34" s="115">
        <v>100</v>
      </c>
      <c r="K34" s="115">
        <v>100</v>
      </c>
      <c r="L34" s="115">
        <v>100</v>
      </c>
      <c r="M34" s="115">
        <v>100</v>
      </c>
      <c r="N34" s="115">
        <v>100</v>
      </c>
      <c r="O34" s="115">
        <v>100</v>
      </c>
      <c r="P34" s="95">
        <f t="shared" si="11"/>
        <v>1200</v>
      </c>
      <c r="Q34" s="114">
        <f t="shared" si="12"/>
        <v>1.2017710309930374E-2</v>
      </c>
    </row>
    <row r="35" spans="1:17" x14ac:dyDescent="0.25">
      <c r="A35" s="9" t="s">
        <v>37</v>
      </c>
      <c r="B35" s="10">
        <v>6318.54</v>
      </c>
      <c r="C35" s="90">
        <f t="shared" si="14"/>
        <v>526.54499999999996</v>
      </c>
      <c r="D35" s="115">
        <f t="shared" si="13"/>
        <v>526.54499999999996</v>
      </c>
      <c r="E35" s="115">
        <f t="shared" si="13"/>
        <v>526.54499999999996</v>
      </c>
      <c r="F35" s="115">
        <f t="shared" si="13"/>
        <v>526.54499999999996</v>
      </c>
      <c r="G35" s="115">
        <f t="shared" si="13"/>
        <v>526.54499999999996</v>
      </c>
      <c r="H35" s="115">
        <f t="shared" si="13"/>
        <v>526.54499999999996</v>
      </c>
      <c r="I35" s="115">
        <f t="shared" si="13"/>
        <v>526.54499999999996</v>
      </c>
      <c r="J35" s="115">
        <f t="shared" si="13"/>
        <v>526.54499999999996</v>
      </c>
      <c r="K35" s="115">
        <f t="shared" si="13"/>
        <v>526.54499999999996</v>
      </c>
      <c r="L35" s="115">
        <f t="shared" si="13"/>
        <v>526.54499999999996</v>
      </c>
      <c r="M35" s="115">
        <f t="shared" si="13"/>
        <v>526.54499999999996</v>
      </c>
      <c r="N35" s="115">
        <f t="shared" si="13"/>
        <v>526.54499999999996</v>
      </c>
      <c r="O35" s="115">
        <f t="shared" si="13"/>
        <v>526.54499999999996</v>
      </c>
      <c r="P35" s="95">
        <f t="shared" si="11"/>
        <v>6318.54</v>
      </c>
      <c r="Q35" s="114">
        <f t="shared" si="12"/>
        <v>0</v>
      </c>
    </row>
    <row r="36" spans="1:17" x14ac:dyDescent="0.25">
      <c r="A36" s="9" t="s">
        <v>38</v>
      </c>
      <c r="B36" s="10">
        <v>331.74</v>
      </c>
      <c r="C36" s="90">
        <f t="shared" si="14"/>
        <v>27.645</v>
      </c>
      <c r="D36" s="115">
        <f t="shared" si="13"/>
        <v>27.645</v>
      </c>
      <c r="E36" s="115">
        <f t="shared" si="13"/>
        <v>27.645</v>
      </c>
      <c r="F36" s="115">
        <f t="shared" si="13"/>
        <v>27.645</v>
      </c>
      <c r="G36" s="115">
        <f t="shared" si="13"/>
        <v>27.645</v>
      </c>
      <c r="H36" s="115">
        <f t="shared" si="13"/>
        <v>27.645</v>
      </c>
      <c r="I36" s="115">
        <f t="shared" si="13"/>
        <v>27.645</v>
      </c>
      <c r="J36" s="115">
        <f t="shared" si="13"/>
        <v>27.645</v>
      </c>
      <c r="K36" s="115">
        <f t="shared" si="13"/>
        <v>27.645</v>
      </c>
      <c r="L36" s="115">
        <f t="shared" si="13"/>
        <v>27.645</v>
      </c>
      <c r="M36" s="115">
        <f t="shared" si="13"/>
        <v>27.645</v>
      </c>
      <c r="N36" s="115">
        <f t="shared" si="13"/>
        <v>27.645</v>
      </c>
      <c r="O36" s="115">
        <f t="shared" si="13"/>
        <v>27.645</v>
      </c>
      <c r="P36" s="95">
        <f t="shared" si="11"/>
        <v>331.74</v>
      </c>
      <c r="Q36" s="114">
        <f t="shared" si="12"/>
        <v>0</v>
      </c>
    </row>
    <row r="37" spans="1:17" x14ac:dyDescent="0.25">
      <c r="A37" s="9" t="s">
        <v>39</v>
      </c>
      <c r="B37" s="10">
        <v>14000</v>
      </c>
      <c r="C37" s="90">
        <f t="shared" si="14"/>
        <v>1166.6666666666667</v>
      </c>
      <c r="D37" s="115">
        <f t="shared" si="13"/>
        <v>1166.6666666666667</v>
      </c>
      <c r="E37" s="115">
        <f t="shared" si="13"/>
        <v>1166.6666666666667</v>
      </c>
      <c r="F37" s="115">
        <f t="shared" si="13"/>
        <v>1166.6666666666667</v>
      </c>
      <c r="G37" s="115">
        <f t="shared" si="13"/>
        <v>1166.6666666666667</v>
      </c>
      <c r="H37" s="115">
        <f t="shared" si="13"/>
        <v>1166.6666666666667</v>
      </c>
      <c r="I37" s="115">
        <f t="shared" si="13"/>
        <v>1166.6666666666667</v>
      </c>
      <c r="J37" s="115">
        <f t="shared" si="13"/>
        <v>1166.6666666666667</v>
      </c>
      <c r="K37" s="115">
        <f t="shared" si="13"/>
        <v>1166.6666666666667</v>
      </c>
      <c r="L37" s="115">
        <f t="shared" si="13"/>
        <v>1166.6666666666667</v>
      </c>
      <c r="M37" s="115">
        <f t="shared" si="13"/>
        <v>1166.6666666666667</v>
      </c>
      <c r="N37" s="115">
        <f t="shared" si="13"/>
        <v>1166.6666666666667</v>
      </c>
      <c r="O37" s="115">
        <f t="shared" si="13"/>
        <v>1166.6666666666667</v>
      </c>
      <c r="P37" s="95">
        <f t="shared" si="11"/>
        <v>13999.999999999998</v>
      </c>
      <c r="Q37" s="114">
        <f t="shared" si="12"/>
        <v>0</v>
      </c>
    </row>
    <row r="38" spans="1:17" x14ac:dyDescent="0.25">
      <c r="A38" s="9" t="s">
        <v>40</v>
      </c>
      <c r="B38" s="10">
        <v>29750.7</v>
      </c>
      <c r="C38" s="90">
        <f t="shared" si="14"/>
        <v>2479.2249999999999</v>
      </c>
      <c r="D38" s="115">
        <f t="shared" si="13"/>
        <v>2479.2249999999999</v>
      </c>
      <c r="E38" s="115">
        <f t="shared" si="13"/>
        <v>2479.2249999999999</v>
      </c>
      <c r="F38" s="115">
        <f t="shared" si="13"/>
        <v>2479.2249999999999</v>
      </c>
      <c r="G38" s="115">
        <f t="shared" si="13"/>
        <v>2479.2249999999999</v>
      </c>
      <c r="H38" s="115">
        <f t="shared" si="13"/>
        <v>2479.2249999999999</v>
      </c>
      <c r="I38" s="115">
        <f t="shared" si="13"/>
        <v>2479.2249999999999</v>
      </c>
      <c r="J38" s="115">
        <f t="shared" si="13"/>
        <v>2479.2249999999999</v>
      </c>
      <c r="K38" s="115">
        <f t="shared" si="13"/>
        <v>2479.2249999999999</v>
      </c>
      <c r="L38" s="115">
        <f t="shared" si="13"/>
        <v>2479.2249999999999</v>
      </c>
      <c r="M38" s="115">
        <f t="shared" si="13"/>
        <v>2479.2249999999999</v>
      </c>
      <c r="N38" s="115">
        <f t="shared" si="13"/>
        <v>2479.2249999999999</v>
      </c>
      <c r="O38" s="115">
        <f t="shared" si="13"/>
        <v>2479.2249999999999</v>
      </c>
      <c r="P38" s="95">
        <f t="shared" si="11"/>
        <v>29750.699999999993</v>
      </c>
      <c r="Q38" s="114">
        <f t="shared" si="12"/>
        <v>0</v>
      </c>
    </row>
    <row r="39" spans="1:17" x14ac:dyDescent="0.25">
      <c r="A39" s="9" t="s">
        <v>41</v>
      </c>
      <c r="B39" s="10">
        <v>2643.65</v>
      </c>
      <c r="C39" s="90">
        <f t="shared" si="14"/>
        <v>220.30416666666667</v>
      </c>
      <c r="D39" s="115">
        <f t="shared" si="13"/>
        <v>220.30416666666667</v>
      </c>
      <c r="E39" s="115">
        <f t="shared" si="13"/>
        <v>220.30416666666667</v>
      </c>
      <c r="F39" s="115">
        <f t="shared" si="13"/>
        <v>220.30416666666667</v>
      </c>
      <c r="G39" s="115">
        <f t="shared" si="13"/>
        <v>220.30416666666667</v>
      </c>
      <c r="H39" s="115">
        <f t="shared" si="13"/>
        <v>220.30416666666667</v>
      </c>
      <c r="I39" s="115">
        <f t="shared" si="13"/>
        <v>220.30416666666667</v>
      </c>
      <c r="J39" s="115">
        <f t="shared" si="13"/>
        <v>220.30416666666667</v>
      </c>
      <c r="K39" s="115">
        <f t="shared" si="13"/>
        <v>220.30416666666667</v>
      </c>
      <c r="L39" s="115">
        <f t="shared" si="13"/>
        <v>220.30416666666667</v>
      </c>
      <c r="M39" s="115">
        <f t="shared" si="13"/>
        <v>220.30416666666667</v>
      </c>
      <c r="N39" s="115">
        <f t="shared" si="13"/>
        <v>220.30416666666667</v>
      </c>
      <c r="O39" s="115">
        <f t="shared" si="13"/>
        <v>220.30416666666667</v>
      </c>
      <c r="P39" s="95">
        <f t="shared" si="11"/>
        <v>2643.650000000001</v>
      </c>
      <c r="Q39" s="114">
        <f t="shared" si="12"/>
        <v>0</v>
      </c>
    </row>
    <row r="40" spans="1:17" x14ac:dyDescent="0.25">
      <c r="A40" s="9" t="s">
        <v>42</v>
      </c>
      <c r="B40" s="10">
        <v>2578</v>
      </c>
      <c r="C40" s="90">
        <f t="shared" ref="C40:C42" si="17">SUM(B40/12)</f>
        <v>214.83333333333334</v>
      </c>
      <c r="D40" s="115">
        <f t="shared" si="13"/>
        <v>214.83333333333334</v>
      </c>
      <c r="E40" s="115">
        <f t="shared" si="13"/>
        <v>214.83333333333334</v>
      </c>
      <c r="F40" s="115">
        <f t="shared" si="13"/>
        <v>214.83333333333334</v>
      </c>
      <c r="G40" s="115">
        <f t="shared" si="13"/>
        <v>214.83333333333334</v>
      </c>
      <c r="H40" s="115">
        <f t="shared" si="13"/>
        <v>214.83333333333334</v>
      </c>
      <c r="I40" s="115">
        <f t="shared" si="13"/>
        <v>214.83333333333334</v>
      </c>
      <c r="J40" s="115">
        <f t="shared" si="13"/>
        <v>214.83333333333334</v>
      </c>
      <c r="K40" s="115">
        <f t="shared" si="13"/>
        <v>214.83333333333334</v>
      </c>
      <c r="L40" s="115">
        <f t="shared" si="13"/>
        <v>214.83333333333334</v>
      </c>
      <c r="M40" s="115">
        <f t="shared" si="13"/>
        <v>214.83333333333334</v>
      </c>
      <c r="N40" s="115">
        <f t="shared" si="13"/>
        <v>214.83333333333334</v>
      </c>
      <c r="O40" s="115">
        <f t="shared" si="13"/>
        <v>214.83333333333334</v>
      </c>
      <c r="P40" s="95">
        <f t="shared" ref="P40:P45" si="18">SUM(D40:O40)</f>
        <v>2578</v>
      </c>
      <c r="Q40" s="114">
        <f t="shared" si="12"/>
        <v>0</v>
      </c>
    </row>
    <row r="41" spans="1:17" x14ac:dyDescent="0.25">
      <c r="A41" s="9" t="s">
        <v>43</v>
      </c>
      <c r="B41" s="10">
        <v>-5.8100000000000005</v>
      </c>
      <c r="C41" s="90">
        <f t="shared" si="17"/>
        <v>-0.48416666666666669</v>
      </c>
      <c r="D41" s="115">
        <f t="shared" si="13"/>
        <v>-0.48416666666666669</v>
      </c>
      <c r="E41" s="115">
        <f t="shared" si="13"/>
        <v>-0.48416666666666669</v>
      </c>
      <c r="F41" s="115">
        <f t="shared" si="13"/>
        <v>-0.48416666666666669</v>
      </c>
      <c r="G41" s="115">
        <f t="shared" si="13"/>
        <v>-0.48416666666666669</v>
      </c>
      <c r="H41" s="115">
        <f t="shared" si="13"/>
        <v>-0.48416666666666669</v>
      </c>
      <c r="I41" s="115">
        <f t="shared" si="13"/>
        <v>-0.48416666666666669</v>
      </c>
      <c r="J41" s="115">
        <f t="shared" si="13"/>
        <v>-0.48416666666666669</v>
      </c>
      <c r="K41" s="115">
        <f t="shared" si="13"/>
        <v>-0.48416666666666669</v>
      </c>
      <c r="L41" s="115">
        <f t="shared" si="13"/>
        <v>-0.48416666666666669</v>
      </c>
      <c r="M41" s="115">
        <f t="shared" si="13"/>
        <v>-0.48416666666666669</v>
      </c>
      <c r="N41" s="115">
        <f t="shared" si="13"/>
        <v>-0.48416666666666669</v>
      </c>
      <c r="O41" s="115">
        <f t="shared" si="13"/>
        <v>-0.48416666666666669</v>
      </c>
      <c r="P41" s="95">
        <f t="shared" si="18"/>
        <v>-5.8100000000000014</v>
      </c>
      <c r="Q41" s="114">
        <f t="shared" si="12"/>
        <v>0</v>
      </c>
    </row>
    <row r="42" spans="1:17" x14ac:dyDescent="0.25">
      <c r="A42" s="9" t="s">
        <v>44</v>
      </c>
      <c r="B42" s="10">
        <v>1603.44</v>
      </c>
      <c r="C42" s="90">
        <f t="shared" si="17"/>
        <v>133.62</v>
      </c>
      <c r="D42" s="115">
        <f t="shared" si="13"/>
        <v>133.62</v>
      </c>
      <c r="E42" s="115">
        <f t="shared" si="13"/>
        <v>133.62</v>
      </c>
      <c r="F42" s="115">
        <f t="shared" si="13"/>
        <v>133.62</v>
      </c>
      <c r="G42" s="115">
        <f t="shared" si="13"/>
        <v>133.62</v>
      </c>
      <c r="H42" s="115">
        <f t="shared" si="13"/>
        <v>133.62</v>
      </c>
      <c r="I42" s="115">
        <f t="shared" si="13"/>
        <v>133.62</v>
      </c>
      <c r="J42" s="115">
        <f t="shared" si="13"/>
        <v>133.62</v>
      </c>
      <c r="K42" s="115">
        <f t="shared" si="13"/>
        <v>133.62</v>
      </c>
      <c r="L42" s="115">
        <f t="shared" si="13"/>
        <v>133.62</v>
      </c>
      <c r="M42" s="115">
        <f t="shared" si="13"/>
        <v>133.62</v>
      </c>
      <c r="N42" s="115">
        <f t="shared" si="13"/>
        <v>133.62</v>
      </c>
      <c r="O42" s="115">
        <f t="shared" si="13"/>
        <v>133.62</v>
      </c>
      <c r="P42" s="95">
        <f t="shared" si="18"/>
        <v>1603.4399999999996</v>
      </c>
      <c r="Q42" s="114">
        <f t="shared" si="12"/>
        <v>0</v>
      </c>
    </row>
    <row r="43" spans="1:17" x14ac:dyDescent="0.25">
      <c r="A43" s="9" t="s">
        <v>45</v>
      </c>
      <c r="B43" s="10">
        <v>6244.21</v>
      </c>
      <c r="C43" s="90">
        <f t="shared" ref="C43:C45" si="19">SUM(B43/12)</f>
        <v>520.3508333333333</v>
      </c>
      <c r="D43" s="115">
        <f t="shared" ref="D43:O45" si="20">C43</f>
        <v>520.3508333333333</v>
      </c>
      <c r="E43" s="115">
        <f t="shared" si="20"/>
        <v>520.3508333333333</v>
      </c>
      <c r="F43" s="115">
        <f t="shared" si="20"/>
        <v>520.3508333333333</v>
      </c>
      <c r="G43" s="115">
        <f t="shared" si="20"/>
        <v>520.3508333333333</v>
      </c>
      <c r="H43" s="115">
        <f t="shared" si="20"/>
        <v>520.3508333333333</v>
      </c>
      <c r="I43" s="115">
        <f t="shared" si="20"/>
        <v>520.3508333333333</v>
      </c>
      <c r="J43" s="115">
        <f t="shared" si="20"/>
        <v>520.3508333333333</v>
      </c>
      <c r="K43" s="115">
        <f t="shared" si="20"/>
        <v>520.3508333333333</v>
      </c>
      <c r="L43" s="115">
        <f t="shared" si="20"/>
        <v>520.3508333333333</v>
      </c>
      <c r="M43" s="115">
        <f t="shared" si="20"/>
        <v>520.3508333333333</v>
      </c>
      <c r="N43" s="115">
        <f t="shared" si="20"/>
        <v>520.3508333333333</v>
      </c>
      <c r="O43" s="115">
        <f t="shared" si="20"/>
        <v>520.3508333333333</v>
      </c>
      <c r="P43" s="95">
        <f t="shared" si="18"/>
        <v>6244.2099999999982</v>
      </c>
      <c r="Q43" s="114">
        <f t="shared" si="12"/>
        <v>0</v>
      </c>
    </row>
    <row r="44" spans="1:17" x14ac:dyDescent="0.25">
      <c r="A44" s="9" t="s">
        <v>46</v>
      </c>
      <c r="B44" s="10">
        <v>457.2</v>
      </c>
      <c r="C44" s="90">
        <f t="shared" si="19"/>
        <v>38.1</v>
      </c>
      <c r="D44" s="115">
        <f t="shared" si="20"/>
        <v>38.1</v>
      </c>
      <c r="E44" s="115">
        <f t="shared" si="20"/>
        <v>38.1</v>
      </c>
      <c r="F44" s="115">
        <f t="shared" si="20"/>
        <v>38.1</v>
      </c>
      <c r="G44" s="115">
        <f t="shared" si="20"/>
        <v>38.1</v>
      </c>
      <c r="H44" s="115">
        <f t="shared" si="20"/>
        <v>38.1</v>
      </c>
      <c r="I44" s="115">
        <f t="shared" si="20"/>
        <v>38.1</v>
      </c>
      <c r="J44" s="115">
        <f t="shared" si="20"/>
        <v>38.1</v>
      </c>
      <c r="K44" s="115">
        <f t="shared" si="20"/>
        <v>38.1</v>
      </c>
      <c r="L44" s="115">
        <f t="shared" si="20"/>
        <v>38.1</v>
      </c>
      <c r="M44" s="115">
        <f t="shared" si="20"/>
        <v>38.1</v>
      </c>
      <c r="N44" s="115">
        <f t="shared" si="20"/>
        <v>38.1</v>
      </c>
      <c r="O44" s="115">
        <f t="shared" si="20"/>
        <v>38.1</v>
      </c>
      <c r="P44" s="95">
        <f t="shared" si="18"/>
        <v>457.2000000000001</v>
      </c>
      <c r="Q44" s="114">
        <f t="shared" si="12"/>
        <v>0</v>
      </c>
    </row>
    <row r="45" spans="1:17" x14ac:dyDescent="0.25">
      <c r="A45" s="9" t="s">
        <v>47</v>
      </c>
      <c r="B45" s="10">
        <v>14305.55</v>
      </c>
      <c r="C45" s="90">
        <f t="shared" si="19"/>
        <v>1192.1291666666666</v>
      </c>
      <c r="D45" s="115">
        <v>1250</v>
      </c>
      <c r="E45" s="115">
        <f t="shared" si="20"/>
        <v>1250</v>
      </c>
      <c r="F45" s="115">
        <f t="shared" si="20"/>
        <v>1250</v>
      </c>
      <c r="G45" s="115">
        <f t="shared" si="20"/>
        <v>1250</v>
      </c>
      <c r="H45" s="115">
        <f t="shared" si="20"/>
        <v>1250</v>
      </c>
      <c r="I45" s="115">
        <f t="shared" si="20"/>
        <v>1250</v>
      </c>
      <c r="J45" s="115">
        <f t="shared" si="20"/>
        <v>1250</v>
      </c>
      <c r="K45" s="115">
        <f t="shared" si="20"/>
        <v>1250</v>
      </c>
      <c r="L45" s="115">
        <f t="shared" si="20"/>
        <v>1250</v>
      </c>
      <c r="M45" s="115">
        <f t="shared" si="20"/>
        <v>1250</v>
      </c>
      <c r="N45" s="115">
        <f t="shared" si="20"/>
        <v>1250</v>
      </c>
      <c r="O45" s="115">
        <f t="shared" si="20"/>
        <v>1250</v>
      </c>
      <c r="P45" s="95">
        <f t="shared" si="18"/>
        <v>15000</v>
      </c>
      <c r="Q45" s="114">
        <f t="shared" si="12"/>
        <v>4.8544096521979219E-2</v>
      </c>
    </row>
    <row r="46" spans="1:17" ht="13.8" thickBot="1" x14ac:dyDescent="0.3">
      <c r="A46" s="106"/>
      <c r="B46" s="105"/>
      <c r="C46" s="90">
        <f t="shared" si="14"/>
        <v>0</v>
      </c>
      <c r="D46" s="115">
        <f t="shared" ref="D46:O46" si="21">C46</f>
        <v>0</v>
      </c>
      <c r="E46" s="115">
        <f t="shared" si="21"/>
        <v>0</v>
      </c>
      <c r="F46" s="115">
        <f t="shared" si="21"/>
        <v>0</v>
      </c>
      <c r="G46" s="115">
        <f t="shared" si="21"/>
        <v>0</v>
      </c>
      <c r="H46" s="115">
        <f t="shared" si="21"/>
        <v>0</v>
      </c>
      <c r="I46" s="115">
        <f t="shared" si="21"/>
        <v>0</v>
      </c>
      <c r="J46" s="115">
        <f t="shared" si="21"/>
        <v>0</v>
      </c>
      <c r="K46" s="115">
        <f t="shared" si="21"/>
        <v>0</v>
      </c>
      <c r="L46" s="115">
        <f t="shared" si="21"/>
        <v>0</v>
      </c>
      <c r="M46" s="115">
        <f t="shared" si="21"/>
        <v>0</v>
      </c>
      <c r="N46" s="115">
        <f t="shared" si="21"/>
        <v>0</v>
      </c>
      <c r="O46" s="115">
        <f t="shared" si="21"/>
        <v>0</v>
      </c>
      <c r="P46" s="95">
        <f t="shared" si="11"/>
        <v>0</v>
      </c>
      <c r="Q46" s="114"/>
    </row>
    <row r="47" spans="1:17" ht="13.8" thickBot="1" x14ac:dyDescent="0.3">
      <c r="A47" s="107" t="s">
        <v>790</v>
      </c>
      <c r="B47" s="108">
        <f t="shared" ref="B47:O47" si="22">SUM(B23:B46)</f>
        <v>212547.88</v>
      </c>
      <c r="C47" s="109">
        <f t="shared" si="22"/>
        <v>17712.323333333334</v>
      </c>
      <c r="D47" s="109">
        <f t="shared" si="22"/>
        <v>17065.117829861112</v>
      </c>
      <c r="E47" s="109">
        <f t="shared" si="22"/>
        <v>17065.117829861112</v>
      </c>
      <c r="F47" s="109">
        <f t="shared" si="22"/>
        <v>17065.117829861112</v>
      </c>
      <c r="G47" s="109">
        <f t="shared" si="22"/>
        <v>17065.117829861112</v>
      </c>
      <c r="H47" s="109">
        <f t="shared" si="22"/>
        <v>17065.117829861112</v>
      </c>
      <c r="I47" s="109">
        <f t="shared" si="22"/>
        <v>17065.117829861112</v>
      </c>
      <c r="J47" s="109">
        <f t="shared" si="22"/>
        <v>17065.117829861112</v>
      </c>
      <c r="K47" s="109">
        <f t="shared" si="22"/>
        <v>28519.117829861108</v>
      </c>
      <c r="L47" s="109">
        <f t="shared" si="22"/>
        <v>17065.117829861112</v>
      </c>
      <c r="M47" s="109">
        <f t="shared" si="22"/>
        <v>17065.117829861112</v>
      </c>
      <c r="N47" s="109">
        <f t="shared" si="22"/>
        <v>17065.117829861112</v>
      </c>
      <c r="O47" s="109">
        <f t="shared" si="22"/>
        <v>17065.117829861112</v>
      </c>
      <c r="P47" s="109">
        <f t="shared" si="11"/>
        <v>216235.4139583334</v>
      </c>
      <c r="Q47" s="114">
        <f t="shared" si="12"/>
        <v>1.7349191901294914E-2</v>
      </c>
    </row>
    <row r="48" spans="1:17" x14ac:dyDescent="0.25">
      <c r="A48" s="107"/>
      <c r="B48" s="11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298" x14ac:dyDescent="0.25">
      <c r="A49" s="107" t="s">
        <v>791</v>
      </c>
      <c r="B49" s="112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298" x14ac:dyDescent="0.25">
      <c r="A50" s="14" t="s">
        <v>792</v>
      </c>
      <c r="B50" s="10">
        <v>28860.6</v>
      </c>
      <c r="C50" s="90">
        <f t="shared" ref="C50:C52" si="23">SUM(B50/12)</f>
        <v>2405.0499999999997</v>
      </c>
      <c r="D50" s="115">
        <v>0</v>
      </c>
      <c r="E50" s="115">
        <f t="shared" ref="E50:O52" si="24">D50</f>
        <v>0</v>
      </c>
      <c r="F50" s="115">
        <f t="shared" si="24"/>
        <v>0</v>
      </c>
      <c r="G50" s="115">
        <f t="shared" si="24"/>
        <v>0</v>
      </c>
      <c r="H50" s="115">
        <f t="shared" si="24"/>
        <v>0</v>
      </c>
      <c r="I50" s="115">
        <v>16506</v>
      </c>
      <c r="J50" s="115">
        <v>0</v>
      </c>
      <c r="K50" s="115">
        <f t="shared" si="24"/>
        <v>0</v>
      </c>
      <c r="L50" s="115">
        <f t="shared" si="24"/>
        <v>0</v>
      </c>
      <c r="M50" s="115">
        <f t="shared" si="24"/>
        <v>0</v>
      </c>
      <c r="N50" s="115">
        <f t="shared" si="24"/>
        <v>0</v>
      </c>
      <c r="O50" s="115">
        <f t="shared" si="24"/>
        <v>0</v>
      </c>
      <c r="P50" s="95">
        <f t="shared" ref="P50:P52" si="25">SUM(D50:O50)</f>
        <v>16506</v>
      </c>
      <c r="Q50" s="106"/>
      <c r="R50" s="105"/>
      <c r="S50" s="90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95"/>
      <c r="AG50" s="106"/>
      <c r="AH50" s="105"/>
      <c r="AI50" s="90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95"/>
      <c r="AW50" s="106"/>
      <c r="AX50" s="105"/>
      <c r="AY50" s="90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95"/>
      <c r="BM50" s="106"/>
      <c r="BN50" s="105"/>
      <c r="BO50" s="90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95"/>
      <c r="CC50" s="106"/>
      <c r="CD50" s="105"/>
      <c r="CE50" s="90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95"/>
      <c r="CS50" s="106"/>
      <c r="CT50" s="105"/>
      <c r="CU50" s="90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95"/>
      <c r="DI50" s="106"/>
      <c r="DJ50" s="105"/>
      <c r="DK50" s="90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95"/>
      <c r="DY50" s="106"/>
      <c r="DZ50" s="105"/>
      <c r="EA50" s="90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95"/>
      <c r="EO50" s="106"/>
      <c r="EP50" s="105"/>
      <c r="EQ50" s="90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95"/>
      <c r="FE50" s="106"/>
      <c r="FF50" s="105"/>
      <c r="FG50" s="90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95"/>
      <c r="FU50" s="106"/>
      <c r="FV50" s="105"/>
      <c r="FW50" s="90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95"/>
      <c r="GK50" s="106"/>
      <c r="GL50" s="105"/>
      <c r="GM50" s="90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95"/>
      <c r="HA50" s="106"/>
      <c r="HB50" s="105"/>
      <c r="HC50" s="90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95"/>
      <c r="HQ50" s="106"/>
      <c r="HR50" s="105"/>
      <c r="HS50" s="90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95"/>
      <c r="IG50" s="106"/>
      <c r="IH50" s="105"/>
      <c r="II50" s="90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95"/>
      <c r="IW50" s="106"/>
      <c r="IX50" s="105"/>
      <c r="IY50" s="90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95"/>
      <c r="JM50" s="106"/>
      <c r="JN50" s="105"/>
      <c r="JO50" s="90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95"/>
      <c r="KC50" s="106"/>
      <c r="KD50" s="105"/>
      <c r="KE50" s="90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95"/>
      <c r="KS50" s="106"/>
      <c r="KT50" s="105"/>
      <c r="KU50" s="90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95"/>
      <c r="LI50" s="106"/>
      <c r="LJ50" s="105"/>
      <c r="LK50" s="90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95"/>
      <c r="LY50" s="106"/>
      <c r="LZ50" s="105"/>
      <c r="MA50" s="90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95"/>
      <c r="MO50" s="106"/>
      <c r="MP50" s="105"/>
      <c r="MQ50" s="90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95"/>
      <c r="NE50" s="106"/>
      <c r="NF50" s="105"/>
      <c r="NG50" s="90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95"/>
      <c r="NU50" s="106"/>
      <c r="NV50" s="105"/>
      <c r="NW50" s="90"/>
      <c r="NX50" s="115"/>
      <c r="NY50" s="115"/>
      <c r="NZ50" s="115"/>
      <c r="OA50" s="115"/>
      <c r="OB50" s="115"/>
      <c r="OC50" s="115"/>
      <c r="OD50" s="115"/>
      <c r="OE50" s="115"/>
      <c r="OF50" s="115"/>
      <c r="OG50" s="115"/>
      <c r="OH50" s="115"/>
      <c r="OI50" s="115"/>
      <c r="OJ50" s="95"/>
      <c r="OK50" s="106"/>
      <c r="OL50" s="105"/>
      <c r="OM50" s="90"/>
      <c r="ON50" s="115"/>
      <c r="OO50" s="115"/>
      <c r="OP50" s="115"/>
      <c r="OQ50" s="115"/>
      <c r="OR50" s="115"/>
      <c r="OS50" s="115"/>
      <c r="OT50" s="115"/>
      <c r="OU50" s="115"/>
      <c r="OV50" s="115"/>
      <c r="OW50" s="115"/>
      <c r="OX50" s="115"/>
      <c r="OY50" s="115"/>
      <c r="OZ50" s="95"/>
      <c r="PA50" s="106"/>
      <c r="PB50" s="105"/>
      <c r="PC50" s="90"/>
      <c r="PD50" s="115"/>
      <c r="PE50" s="115"/>
      <c r="PF50" s="115"/>
      <c r="PG50" s="115"/>
      <c r="PH50" s="115"/>
      <c r="PI50" s="115"/>
      <c r="PJ50" s="115"/>
      <c r="PK50" s="115"/>
      <c r="PL50" s="115"/>
      <c r="PM50" s="115"/>
      <c r="PN50" s="115"/>
      <c r="PO50" s="115"/>
      <c r="PP50" s="95"/>
      <c r="PQ50" s="106"/>
      <c r="PR50" s="105"/>
      <c r="PS50" s="90"/>
      <c r="PT50" s="115"/>
      <c r="PU50" s="115"/>
      <c r="PV50" s="115"/>
      <c r="PW50" s="115"/>
      <c r="PX50" s="115"/>
      <c r="PY50" s="115"/>
      <c r="PZ50" s="115"/>
      <c r="QA50" s="115"/>
      <c r="QB50" s="115"/>
      <c r="QC50" s="115"/>
      <c r="QD50" s="115"/>
      <c r="QE50" s="115"/>
      <c r="QF50" s="95"/>
      <c r="QG50" s="106"/>
      <c r="QH50" s="105"/>
      <c r="QI50" s="90"/>
      <c r="QJ50" s="115"/>
      <c r="QK50" s="115"/>
      <c r="QL50" s="115"/>
      <c r="QM50" s="115"/>
      <c r="QN50" s="115"/>
      <c r="QO50" s="115"/>
      <c r="QP50" s="115"/>
      <c r="QQ50" s="115"/>
      <c r="QR50" s="115"/>
      <c r="QS50" s="115"/>
      <c r="QT50" s="115"/>
      <c r="QU50" s="115"/>
      <c r="QV50" s="95"/>
      <c r="QW50" s="106"/>
      <c r="QX50" s="105"/>
      <c r="QY50" s="90"/>
      <c r="QZ50" s="115"/>
      <c r="RA50" s="115"/>
      <c r="RB50" s="115"/>
      <c r="RC50" s="115"/>
      <c r="RD50" s="115"/>
      <c r="RE50" s="115"/>
      <c r="RF50" s="115"/>
      <c r="RG50" s="115"/>
      <c r="RH50" s="115"/>
      <c r="RI50" s="115"/>
      <c r="RJ50" s="115"/>
      <c r="RK50" s="115"/>
      <c r="RL50" s="95"/>
      <c r="RM50" s="106"/>
      <c r="RN50" s="105"/>
      <c r="RO50" s="90"/>
      <c r="RP50" s="115"/>
      <c r="RQ50" s="115"/>
      <c r="RR50" s="115"/>
      <c r="RS50" s="115"/>
      <c r="RT50" s="115"/>
      <c r="RU50" s="115"/>
      <c r="RV50" s="115"/>
      <c r="RW50" s="115"/>
      <c r="RX50" s="115"/>
      <c r="RY50" s="115"/>
      <c r="RZ50" s="115"/>
      <c r="SA50" s="115"/>
      <c r="SB50" s="95"/>
      <c r="SC50" s="106"/>
      <c r="SD50" s="105"/>
      <c r="SE50" s="90"/>
      <c r="SF50" s="115"/>
      <c r="SG50" s="115"/>
      <c r="SH50" s="115"/>
      <c r="SI50" s="115"/>
      <c r="SJ50" s="115"/>
      <c r="SK50" s="115"/>
      <c r="SL50" s="115"/>
      <c r="SM50" s="115"/>
      <c r="SN50" s="115"/>
      <c r="SO50" s="115"/>
      <c r="SP50" s="115"/>
      <c r="SQ50" s="115"/>
      <c r="SR50" s="95"/>
      <c r="SS50" s="106"/>
      <c r="ST50" s="105"/>
      <c r="SU50" s="90"/>
      <c r="SV50" s="115"/>
      <c r="SW50" s="115"/>
      <c r="SX50" s="115"/>
      <c r="SY50" s="115"/>
      <c r="SZ50" s="115"/>
      <c r="TA50" s="115"/>
      <c r="TB50" s="115"/>
      <c r="TC50" s="115"/>
      <c r="TD50" s="115"/>
      <c r="TE50" s="115"/>
      <c r="TF50" s="115"/>
      <c r="TG50" s="115"/>
      <c r="TH50" s="95"/>
      <c r="TI50" s="106"/>
      <c r="TJ50" s="105"/>
      <c r="TK50" s="90"/>
      <c r="TL50" s="115"/>
      <c r="TM50" s="115"/>
      <c r="TN50" s="115"/>
      <c r="TO50" s="115"/>
      <c r="TP50" s="115"/>
      <c r="TQ50" s="115"/>
      <c r="TR50" s="115"/>
      <c r="TS50" s="115"/>
      <c r="TT50" s="115"/>
      <c r="TU50" s="115"/>
      <c r="TV50" s="115"/>
      <c r="TW50" s="115"/>
      <c r="TX50" s="95"/>
      <c r="TY50" s="106"/>
      <c r="TZ50" s="105"/>
      <c r="UA50" s="90"/>
      <c r="UB50" s="115"/>
      <c r="UC50" s="115"/>
      <c r="UD50" s="115"/>
      <c r="UE50" s="115"/>
      <c r="UF50" s="115"/>
      <c r="UG50" s="115"/>
      <c r="UH50" s="115"/>
      <c r="UI50" s="115"/>
      <c r="UJ50" s="115"/>
      <c r="UK50" s="115"/>
      <c r="UL50" s="115"/>
      <c r="UM50" s="115"/>
      <c r="UN50" s="95"/>
      <c r="UO50" s="106"/>
      <c r="UP50" s="105"/>
      <c r="UQ50" s="90"/>
      <c r="UR50" s="115"/>
      <c r="US50" s="115"/>
      <c r="UT50" s="115"/>
      <c r="UU50" s="115"/>
      <c r="UV50" s="115"/>
      <c r="UW50" s="115"/>
      <c r="UX50" s="115"/>
      <c r="UY50" s="115"/>
      <c r="UZ50" s="115"/>
      <c r="VA50" s="115"/>
      <c r="VB50" s="115"/>
      <c r="VC50" s="115"/>
      <c r="VD50" s="95"/>
      <c r="VE50" s="106"/>
      <c r="VF50" s="105"/>
      <c r="VG50" s="90"/>
      <c r="VH50" s="115"/>
      <c r="VI50" s="115"/>
      <c r="VJ50" s="115"/>
      <c r="VK50" s="115"/>
      <c r="VL50" s="115"/>
      <c r="VM50" s="115"/>
      <c r="VN50" s="115"/>
      <c r="VO50" s="115"/>
      <c r="VP50" s="115"/>
      <c r="VQ50" s="115"/>
      <c r="VR50" s="115"/>
      <c r="VS50" s="115"/>
      <c r="VT50" s="95"/>
      <c r="VU50" s="106"/>
      <c r="VV50" s="105"/>
      <c r="VW50" s="90"/>
      <c r="VX50" s="115"/>
      <c r="VY50" s="115"/>
      <c r="VZ50" s="115"/>
      <c r="WA50" s="115"/>
      <c r="WB50" s="115"/>
      <c r="WC50" s="115"/>
      <c r="WD50" s="115"/>
      <c r="WE50" s="115"/>
      <c r="WF50" s="115"/>
      <c r="WG50" s="115"/>
      <c r="WH50" s="115"/>
      <c r="WI50" s="115"/>
      <c r="WJ50" s="95"/>
      <c r="WK50" s="106"/>
      <c r="WL50" s="105"/>
      <c r="WM50" s="90"/>
      <c r="WN50" s="115"/>
      <c r="WO50" s="115"/>
      <c r="WP50" s="115"/>
      <c r="WQ50" s="115"/>
      <c r="WR50" s="115"/>
      <c r="WS50" s="115"/>
      <c r="WT50" s="115"/>
      <c r="WU50" s="115"/>
      <c r="WV50" s="115"/>
      <c r="WW50" s="115"/>
      <c r="WX50" s="115"/>
      <c r="WY50" s="115"/>
      <c r="WZ50" s="95"/>
      <c r="XA50" s="106"/>
      <c r="XB50" s="105"/>
      <c r="XC50" s="90"/>
      <c r="XD50" s="115"/>
      <c r="XE50" s="115"/>
      <c r="XF50" s="115"/>
      <c r="XG50" s="115"/>
      <c r="XH50" s="115"/>
      <c r="XI50" s="115"/>
      <c r="XJ50" s="115"/>
      <c r="XK50" s="115"/>
      <c r="XL50" s="115"/>
      <c r="XM50" s="115"/>
      <c r="XN50" s="115"/>
      <c r="XO50" s="115"/>
      <c r="XP50" s="95"/>
      <c r="XQ50" s="106"/>
      <c r="XR50" s="105"/>
      <c r="XS50" s="90"/>
      <c r="XT50" s="115"/>
      <c r="XU50" s="115"/>
      <c r="XV50" s="115"/>
      <c r="XW50" s="115"/>
      <c r="XX50" s="115"/>
      <c r="XY50" s="115"/>
      <c r="XZ50" s="115"/>
      <c r="YA50" s="115"/>
      <c r="YB50" s="115"/>
      <c r="YC50" s="115"/>
      <c r="YD50" s="115"/>
      <c r="YE50" s="115"/>
      <c r="YF50" s="95"/>
      <c r="YG50" s="106"/>
      <c r="YH50" s="105"/>
      <c r="YI50" s="90"/>
      <c r="YJ50" s="115"/>
      <c r="YK50" s="115"/>
      <c r="YL50" s="115"/>
      <c r="YM50" s="115"/>
      <c r="YN50" s="115"/>
      <c r="YO50" s="115"/>
      <c r="YP50" s="115"/>
      <c r="YQ50" s="115"/>
      <c r="YR50" s="115"/>
      <c r="YS50" s="115"/>
      <c r="YT50" s="115"/>
      <c r="YU50" s="115"/>
      <c r="YV50" s="95"/>
      <c r="YW50" s="106"/>
      <c r="YX50" s="105"/>
      <c r="YY50" s="90"/>
      <c r="YZ50" s="115"/>
      <c r="ZA50" s="115"/>
      <c r="ZB50" s="115"/>
      <c r="ZC50" s="115"/>
      <c r="ZD50" s="115"/>
      <c r="ZE50" s="115"/>
      <c r="ZF50" s="115"/>
      <c r="ZG50" s="115"/>
      <c r="ZH50" s="115"/>
      <c r="ZI50" s="115"/>
      <c r="ZJ50" s="115"/>
      <c r="ZK50" s="115"/>
      <c r="ZL50" s="95"/>
      <c r="ZM50" s="106"/>
      <c r="ZN50" s="105"/>
      <c r="ZO50" s="90"/>
      <c r="ZP50" s="115"/>
      <c r="ZQ50" s="115"/>
      <c r="ZR50" s="115"/>
      <c r="ZS50" s="115"/>
      <c r="ZT50" s="115"/>
      <c r="ZU50" s="115"/>
      <c r="ZV50" s="115"/>
      <c r="ZW50" s="115"/>
      <c r="ZX50" s="115"/>
      <c r="ZY50" s="115"/>
      <c r="ZZ50" s="115"/>
      <c r="AAA50" s="115"/>
      <c r="AAB50" s="95"/>
      <c r="AAC50" s="106"/>
      <c r="AAD50" s="105"/>
      <c r="AAE50" s="90"/>
      <c r="AAF50" s="115"/>
      <c r="AAG50" s="115"/>
      <c r="AAH50" s="115"/>
      <c r="AAI50" s="115"/>
      <c r="AAJ50" s="115"/>
      <c r="AAK50" s="115"/>
      <c r="AAL50" s="115"/>
      <c r="AAM50" s="115"/>
      <c r="AAN50" s="115"/>
      <c r="AAO50" s="115"/>
      <c r="AAP50" s="115"/>
      <c r="AAQ50" s="115"/>
      <c r="AAR50" s="95"/>
      <c r="AAS50" s="106"/>
      <c r="AAT50" s="105"/>
      <c r="AAU50" s="90"/>
      <c r="AAV50" s="115"/>
      <c r="AAW50" s="115"/>
      <c r="AAX50" s="115"/>
      <c r="AAY50" s="115"/>
      <c r="AAZ50" s="115"/>
      <c r="ABA50" s="115"/>
      <c r="ABB50" s="115"/>
      <c r="ABC50" s="115"/>
      <c r="ABD50" s="115"/>
      <c r="ABE50" s="115"/>
      <c r="ABF50" s="115"/>
      <c r="ABG50" s="115"/>
      <c r="ABH50" s="95"/>
      <c r="ABI50" s="106"/>
      <c r="ABJ50" s="105"/>
      <c r="ABK50" s="90"/>
      <c r="ABL50" s="115"/>
      <c r="ABM50" s="115"/>
      <c r="ABN50" s="115"/>
      <c r="ABO50" s="115"/>
      <c r="ABP50" s="115"/>
      <c r="ABQ50" s="115"/>
      <c r="ABR50" s="115"/>
      <c r="ABS50" s="115"/>
      <c r="ABT50" s="115"/>
      <c r="ABU50" s="115"/>
      <c r="ABV50" s="115"/>
      <c r="ABW50" s="115"/>
      <c r="ABX50" s="95"/>
      <c r="ABY50" s="106"/>
      <c r="ABZ50" s="105"/>
      <c r="ACA50" s="90"/>
      <c r="ACB50" s="115"/>
      <c r="ACC50" s="115"/>
      <c r="ACD50" s="115"/>
      <c r="ACE50" s="115"/>
      <c r="ACF50" s="115"/>
      <c r="ACG50" s="115"/>
      <c r="ACH50" s="115"/>
      <c r="ACI50" s="115"/>
      <c r="ACJ50" s="115"/>
      <c r="ACK50" s="115"/>
      <c r="ACL50" s="115"/>
      <c r="ACM50" s="115"/>
      <c r="ACN50" s="95"/>
      <c r="ACO50" s="106"/>
      <c r="ACP50" s="105"/>
      <c r="ACQ50" s="90"/>
      <c r="ACR50" s="115"/>
      <c r="ACS50" s="115"/>
      <c r="ACT50" s="115"/>
      <c r="ACU50" s="115"/>
      <c r="ACV50" s="115"/>
      <c r="ACW50" s="115"/>
      <c r="ACX50" s="115"/>
      <c r="ACY50" s="115"/>
      <c r="ACZ50" s="115"/>
      <c r="ADA50" s="115"/>
      <c r="ADB50" s="115"/>
      <c r="ADC50" s="115"/>
      <c r="ADD50" s="95"/>
      <c r="ADE50" s="106"/>
      <c r="ADF50" s="105"/>
      <c r="ADG50" s="90"/>
      <c r="ADH50" s="115"/>
      <c r="ADI50" s="115"/>
      <c r="ADJ50" s="115"/>
      <c r="ADK50" s="115"/>
      <c r="ADL50" s="115"/>
      <c r="ADM50" s="115"/>
      <c r="ADN50" s="115"/>
      <c r="ADO50" s="115"/>
      <c r="ADP50" s="115"/>
      <c r="ADQ50" s="115"/>
      <c r="ADR50" s="115"/>
      <c r="ADS50" s="115"/>
      <c r="ADT50" s="95"/>
      <c r="ADU50" s="106"/>
      <c r="ADV50" s="105"/>
      <c r="ADW50" s="90"/>
      <c r="ADX50" s="115"/>
      <c r="ADY50" s="115"/>
      <c r="ADZ50" s="115"/>
      <c r="AEA50" s="115"/>
      <c r="AEB50" s="115"/>
      <c r="AEC50" s="115"/>
      <c r="AED50" s="115"/>
      <c r="AEE50" s="115"/>
      <c r="AEF50" s="115"/>
      <c r="AEG50" s="115"/>
      <c r="AEH50" s="115"/>
      <c r="AEI50" s="115"/>
      <c r="AEJ50" s="95"/>
      <c r="AEK50" s="106"/>
      <c r="AEL50" s="105"/>
      <c r="AEM50" s="90"/>
      <c r="AEN50" s="115"/>
      <c r="AEO50" s="115"/>
      <c r="AEP50" s="115"/>
      <c r="AEQ50" s="115"/>
      <c r="AER50" s="115"/>
      <c r="AES50" s="115"/>
      <c r="AET50" s="115"/>
      <c r="AEU50" s="115"/>
      <c r="AEV50" s="115"/>
      <c r="AEW50" s="115"/>
      <c r="AEX50" s="115"/>
      <c r="AEY50" s="115"/>
      <c r="AEZ50" s="95"/>
      <c r="AFA50" s="106"/>
      <c r="AFB50" s="105"/>
      <c r="AFC50" s="90"/>
      <c r="AFD50" s="115"/>
      <c r="AFE50" s="115"/>
      <c r="AFF50" s="115"/>
      <c r="AFG50" s="115"/>
      <c r="AFH50" s="115"/>
      <c r="AFI50" s="115"/>
      <c r="AFJ50" s="115"/>
      <c r="AFK50" s="115"/>
      <c r="AFL50" s="115"/>
      <c r="AFM50" s="115"/>
      <c r="AFN50" s="115"/>
      <c r="AFO50" s="115"/>
      <c r="AFP50" s="95"/>
      <c r="AFQ50" s="106"/>
      <c r="AFR50" s="105"/>
      <c r="AFS50" s="90"/>
      <c r="AFT50" s="115"/>
      <c r="AFU50" s="115"/>
      <c r="AFV50" s="115"/>
      <c r="AFW50" s="115"/>
      <c r="AFX50" s="115"/>
      <c r="AFY50" s="115"/>
      <c r="AFZ50" s="115"/>
      <c r="AGA50" s="115"/>
      <c r="AGB50" s="115"/>
      <c r="AGC50" s="115"/>
      <c r="AGD50" s="115">
        <v>0</v>
      </c>
      <c r="AGE50" s="115">
        <f t="shared" ref="AGE50:AGO52" si="26">AGD50</f>
        <v>0</v>
      </c>
      <c r="AGF50" s="115">
        <f t="shared" si="26"/>
        <v>0</v>
      </c>
      <c r="AGG50" s="115">
        <f t="shared" si="26"/>
        <v>0</v>
      </c>
      <c r="AGH50" s="115">
        <f t="shared" si="26"/>
        <v>0</v>
      </c>
      <c r="AGI50" s="115">
        <f t="shared" si="26"/>
        <v>0</v>
      </c>
      <c r="AGJ50" s="115">
        <f t="shared" si="26"/>
        <v>0</v>
      </c>
      <c r="AGK50" s="115">
        <f t="shared" si="26"/>
        <v>0</v>
      </c>
      <c r="AGL50" s="115">
        <f t="shared" si="26"/>
        <v>0</v>
      </c>
      <c r="AGM50" s="115">
        <f t="shared" si="26"/>
        <v>0</v>
      </c>
      <c r="AGN50" s="115">
        <f t="shared" si="26"/>
        <v>0</v>
      </c>
      <c r="AGO50" s="115">
        <f t="shared" si="26"/>
        <v>0</v>
      </c>
      <c r="AGP50" s="95">
        <f t="shared" ref="AGP50:AGP52" si="27">SUM(AGD50:AGO50)</f>
        <v>0</v>
      </c>
      <c r="AGQ50" s="106" t="s">
        <v>792</v>
      </c>
      <c r="AGR50" s="105">
        <v>9491.7000000000007</v>
      </c>
      <c r="AGS50" s="90">
        <f t="shared" ref="AGS50:AGS52" si="28">SUM(AGR50/12)</f>
        <v>790.97500000000002</v>
      </c>
      <c r="AGT50" s="115">
        <v>0</v>
      </c>
      <c r="AGU50" s="115">
        <f t="shared" ref="AGU50:AHE52" si="29">AGT50</f>
        <v>0</v>
      </c>
      <c r="AGV50" s="115">
        <f t="shared" si="29"/>
        <v>0</v>
      </c>
      <c r="AGW50" s="115">
        <f t="shared" si="29"/>
        <v>0</v>
      </c>
      <c r="AGX50" s="115">
        <f t="shared" si="29"/>
        <v>0</v>
      </c>
      <c r="AGY50" s="115">
        <f t="shared" si="29"/>
        <v>0</v>
      </c>
      <c r="AGZ50" s="115">
        <f t="shared" si="29"/>
        <v>0</v>
      </c>
      <c r="AHA50" s="115">
        <f t="shared" si="29"/>
        <v>0</v>
      </c>
      <c r="AHB50" s="115">
        <f t="shared" si="29"/>
        <v>0</v>
      </c>
      <c r="AHC50" s="115">
        <f t="shared" si="29"/>
        <v>0</v>
      </c>
      <c r="AHD50" s="115">
        <f t="shared" si="29"/>
        <v>0</v>
      </c>
      <c r="AHE50" s="115">
        <f t="shared" si="29"/>
        <v>0</v>
      </c>
      <c r="AHF50" s="95">
        <f t="shared" ref="AHF50:AHF52" si="30">SUM(AGT50:AHE50)</f>
        <v>0</v>
      </c>
      <c r="AHG50" s="106" t="s">
        <v>792</v>
      </c>
      <c r="AHH50" s="105">
        <v>9491.7000000000007</v>
      </c>
      <c r="AHI50" s="90">
        <f t="shared" ref="AHI50:AHI52" si="31">SUM(AHH50/12)</f>
        <v>790.97500000000002</v>
      </c>
      <c r="AHJ50" s="115">
        <v>0</v>
      </c>
      <c r="AHK50" s="115">
        <f t="shared" ref="AHK50:AHU52" si="32">AHJ50</f>
        <v>0</v>
      </c>
      <c r="AHL50" s="115">
        <f t="shared" si="32"/>
        <v>0</v>
      </c>
      <c r="AHM50" s="115">
        <f t="shared" si="32"/>
        <v>0</v>
      </c>
      <c r="AHN50" s="115">
        <f t="shared" si="32"/>
        <v>0</v>
      </c>
      <c r="AHO50" s="115">
        <f t="shared" si="32"/>
        <v>0</v>
      </c>
      <c r="AHP50" s="115">
        <f t="shared" si="32"/>
        <v>0</v>
      </c>
      <c r="AHQ50" s="115">
        <f t="shared" si="32"/>
        <v>0</v>
      </c>
      <c r="AHR50" s="115">
        <f t="shared" si="32"/>
        <v>0</v>
      </c>
      <c r="AHS50" s="115">
        <f t="shared" si="32"/>
        <v>0</v>
      </c>
      <c r="AHT50" s="115">
        <f t="shared" si="32"/>
        <v>0</v>
      </c>
      <c r="AHU50" s="115">
        <f t="shared" si="32"/>
        <v>0</v>
      </c>
      <c r="AHV50" s="95">
        <f t="shared" ref="AHV50:AHV52" si="33">SUM(AHJ50:AHU50)</f>
        <v>0</v>
      </c>
      <c r="AHW50" s="106" t="s">
        <v>792</v>
      </c>
      <c r="AHX50" s="105">
        <v>9491.7000000000007</v>
      </c>
      <c r="AHY50" s="90">
        <f t="shared" ref="AHY50:AHY52" si="34">SUM(AHX50/12)</f>
        <v>790.97500000000002</v>
      </c>
      <c r="AHZ50" s="115">
        <v>0</v>
      </c>
      <c r="AIA50" s="115">
        <f t="shared" ref="AIA50:AIK52" si="35">AHZ50</f>
        <v>0</v>
      </c>
      <c r="AIB50" s="115">
        <f t="shared" si="35"/>
        <v>0</v>
      </c>
      <c r="AIC50" s="115">
        <f t="shared" si="35"/>
        <v>0</v>
      </c>
      <c r="AID50" s="115">
        <f t="shared" si="35"/>
        <v>0</v>
      </c>
      <c r="AIE50" s="115">
        <f t="shared" si="35"/>
        <v>0</v>
      </c>
      <c r="AIF50" s="115">
        <f t="shared" si="35"/>
        <v>0</v>
      </c>
      <c r="AIG50" s="115">
        <f t="shared" si="35"/>
        <v>0</v>
      </c>
      <c r="AIH50" s="115">
        <f t="shared" si="35"/>
        <v>0</v>
      </c>
      <c r="AII50" s="115">
        <f t="shared" si="35"/>
        <v>0</v>
      </c>
      <c r="AIJ50" s="115">
        <f t="shared" si="35"/>
        <v>0</v>
      </c>
      <c r="AIK50" s="115">
        <f t="shared" si="35"/>
        <v>0</v>
      </c>
      <c r="AIL50" s="95">
        <f t="shared" ref="AIL50:AIL52" si="36">SUM(AHZ50:AIK50)</f>
        <v>0</v>
      </c>
      <c r="AIM50" s="106" t="s">
        <v>792</v>
      </c>
      <c r="AIN50" s="105">
        <v>9491.7000000000007</v>
      </c>
      <c r="AIO50" s="90">
        <f t="shared" ref="AIO50:AIO52" si="37">SUM(AIN50/12)</f>
        <v>790.97500000000002</v>
      </c>
      <c r="AIP50" s="115">
        <v>0</v>
      </c>
      <c r="AIQ50" s="115">
        <f t="shared" ref="AIQ50:AJA52" si="38">AIP50</f>
        <v>0</v>
      </c>
      <c r="AIR50" s="115">
        <f t="shared" si="38"/>
        <v>0</v>
      </c>
      <c r="AIS50" s="115">
        <f t="shared" si="38"/>
        <v>0</v>
      </c>
      <c r="AIT50" s="115">
        <f t="shared" si="38"/>
        <v>0</v>
      </c>
      <c r="AIU50" s="115">
        <f t="shared" si="38"/>
        <v>0</v>
      </c>
      <c r="AIV50" s="115">
        <f t="shared" si="38"/>
        <v>0</v>
      </c>
      <c r="AIW50" s="115">
        <f t="shared" si="38"/>
        <v>0</v>
      </c>
      <c r="AIX50" s="115">
        <f t="shared" si="38"/>
        <v>0</v>
      </c>
      <c r="AIY50" s="115">
        <f t="shared" si="38"/>
        <v>0</v>
      </c>
      <c r="AIZ50" s="115">
        <f t="shared" si="38"/>
        <v>0</v>
      </c>
      <c r="AJA50" s="115">
        <f t="shared" si="38"/>
        <v>0</v>
      </c>
      <c r="AJB50" s="95">
        <f t="shared" ref="AJB50:AJB52" si="39">SUM(AIP50:AJA50)</f>
        <v>0</v>
      </c>
      <c r="AJC50" s="106" t="s">
        <v>792</v>
      </c>
      <c r="AJD50" s="105">
        <v>9491.7000000000007</v>
      </c>
      <c r="AJE50" s="90">
        <f t="shared" ref="AJE50:AJE52" si="40">SUM(AJD50/12)</f>
        <v>790.97500000000002</v>
      </c>
      <c r="AJF50" s="115">
        <v>0</v>
      </c>
      <c r="AJG50" s="115">
        <f t="shared" ref="AJG50:AJQ52" si="41">AJF50</f>
        <v>0</v>
      </c>
      <c r="AJH50" s="115">
        <f t="shared" si="41"/>
        <v>0</v>
      </c>
      <c r="AJI50" s="115">
        <f t="shared" si="41"/>
        <v>0</v>
      </c>
      <c r="AJJ50" s="115">
        <f t="shared" si="41"/>
        <v>0</v>
      </c>
      <c r="AJK50" s="115">
        <f t="shared" si="41"/>
        <v>0</v>
      </c>
      <c r="AJL50" s="115">
        <f t="shared" si="41"/>
        <v>0</v>
      </c>
      <c r="AJM50" s="115">
        <f t="shared" si="41"/>
        <v>0</v>
      </c>
      <c r="AJN50" s="115">
        <f t="shared" si="41"/>
        <v>0</v>
      </c>
      <c r="AJO50" s="115">
        <f t="shared" si="41"/>
        <v>0</v>
      </c>
      <c r="AJP50" s="115">
        <f t="shared" si="41"/>
        <v>0</v>
      </c>
      <c r="AJQ50" s="115">
        <f t="shared" si="41"/>
        <v>0</v>
      </c>
      <c r="AJR50" s="95">
        <f t="shared" ref="AJR50:AJR52" si="42">SUM(AJF50:AJQ50)</f>
        <v>0</v>
      </c>
      <c r="AJS50" s="106" t="s">
        <v>792</v>
      </c>
      <c r="AJT50" s="105">
        <v>9491.7000000000007</v>
      </c>
      <c r="AJU50" s="90">
        <f t="shared" ref="AJU50:AJU52" si="43">SUM(AJT50/12)</f>
        <v>790.97500000000002</v>
      </c>
      <c r="AJV50" s="115">
        <v>0</v>
      </c>
      <c r="AJW50" s="115">
        <f t="shared" ref="AJW50:AKG52" si="44">AJV50</f>
        <v>0</v>
      </c>
      <c r="AJX50" s="115">
        <f t="shared" si="44"/>
        <v>0</v>
      </c>
      <c r="AJY50" s="115">
        <f t="shared" si="44"/>
        <v>0</v>
      </c>
      <c r="AJZ50" s="115">
        <f t="shared" si="44"/>
        <v>0</v>
      </c>
      <c r="AKA50" s="115">
        <f t="shared" si="44"/>
        <v>0</v>
      </c>
      <c r="AKB50" s="115">
        <f t="shared" si="44"/>
        <v>0</v>
      </c>
      <c r="AKC50" s="115">
        <f t="shared" si="44"/>
        <v>0</v>
      </c>
      <c r="AKD50" s="115">
        <f t="shared" si="44"/>
        <v>0</v>
      </c>
      <c r="AKE50" s="115">
        <f t="shared" si="44"/>
        <v>0</v>
      </c>
      <c r="AKF50" s="115">
        <f t="shared" si="44"/>
        <v>0</v>
      </c>
      <c r="AKG50" s="115">
        <f t="shared" si="44"/>
        <v>0</v>
      </c>
      <c r="AKH50" s="95">
        <f t="shared" ref="AKH50:AKH52" si="45">SUM(AJV50:AKG50)</f>
        <v>0</v>
      </c>
      <c r="AKI50" s="106" t="s">
        <v>792</v>
      </c>
      <c r="AKJ50" s="105">
        <v>9491.7000000000007</v>
      </c>
      <c r="AKK50" s="90">
        <f t="shared" ref="AKK50:AKK52" si="46">SUM(AKJ50/12)</f>
        <v>790.97500000000002</v>
      </c>
      <c r="AKL50" s="115">
        <v>0</v>
      </c>
      <c r="AKM50" s="115">
        <f t="shared" ref="AKM50:AKW52" si="47">AKL50</f>
        <v>0</v>
      </c>
      <c r="AKN50" s="115">
        <f t="shared" si="47"/>
        <v>0</v>
      </c>
      <c r="AKO50" s="115">
        <f t="shared" si="47"/>
        <v>0</v>
      </c>
      <c r="AKP50" s="115">
        <f t="shared" si="47"/>
        <v>0</v>
      </c>
      <c r="AKQ50" s="115">
        <f t="shared" si="47"/>
        <v>0</v>
      </c>
      <c r="AKR50" s="115">
        <f t="shared" si="47"/>
        <v>0</v>
      </c>
      <c r="AKS50" s="115">
        <f t="shared" si="47"/>
        <v>0</v>
      </c>
      <c r="AKT50" s="115">
        <f t="shared" si="47"/>
        <v>0</v>
      </c>
      <c r="AKU50" s="115">
        <f t="shared" si="47"/>
        <v>0</v>
      </c>
      <c r="AKV50" s="115">
        <f t="shared" si="47"/>
        <v>0</v>
      </c>
      <c r="AKW50" s="115">
        <f t="shared" si="47"/>
        <v>0</v>
      </c>
      <c r="AKX50" s="95">
        <f t="shared" ref="AKX50:AKX52" si="48">SUM(AKL50:AKW50)</f>
        <v>0</v>
      </c>
      <c r="AKY50" s="106" t="s">
        <v>792</v>
      </c>
      <c r="AKZ50" s="105">
        <v>9491.7000000000007</v>
      </c>
      <c r="ALA50" s="90">
        <f t="shared" ref="ALA50:ALA52" si="49">SUM(AKZ50/12)</f>
        <v>790.97500000000002</v>
      </c>
      <c r="ALB50" s="115">
        <v>0</v>
      </c>
      <c r="ALC50" s="115">
        <f t="shared" ref="ALC50:ALM52" si="50">ALB50</f>
        <v>0</v>
      </c>
      <c r="ALD50" s="115">
        <f t="shared" si="50"/>
        <v>0</v>
      </c>
      <c r="ALE50" s="115">
        <f t="shared" si="50"/>
        <v>0</v>
      </c>
      <c r="ALF50" s="115">
        <f t="shared" si="50"/>
        <v>0</v>
      </c>
      <c r="ALG50" s="115">
        <f t="shared" si="50"/>
        <v>0</v>
      </c>
      <c r="ALH50" s="115">
        <f t="shared" si="50"/>
        <v>0</v>
      </c>
      <c r="ALI50" s="115">
        <f t="shared" si="50"/>
        <v>0</v>
      </c>
      <c r="ALJ50" s="115">
        <f t="shared" si="50"/>
        <v>0</v>
      </c>
      <c r="ALK50" s="115">
        <f t="shared" si="50"/>
        <v>0</v>
      </c>
      <c r="ALL50" s="115">
        <f t="shared" si="50"/>
        <v>0</v>
      </c>
      <c r="ALM50" s="115">
        <f t="shared" si="50"/>
        <v>0</v>
      </c>
      <c r="ALN50" s="95">
        <f t="shared" ref="ALN50:ALN52" si="51">SUM(ALB50:ALM50)</f>
        <v>0</v>
      </c>
      <c r="ALO50" s="106" t="s">
        <v>792</v>
      </c>
      <c r="ALP50" s="105">
        <v>9491.7000000000007</v>
      </c>
      <c r="ALQ50" s="90">
        <f t="shared" ref="ALQ50:ALQ52" si="52">SUM(ALP50/12)</f>
        <v>790.97500000000002</v>
      </c>
      <c r="ALR50" s="115">
        <v>0</v>
      </c>
      <c r="ALS50" s="115">
        <f t="shared" ref="ALS50:AMC52" si="53">ALR50</f>
        <v>0</v>
      </c>
      <c r="ALT50" s="115">
        <f t="shared" si="53"/>
        <v>0</v>
      </c>
      <c r="ALU50" s="115">
        <f t="shared" si="53"/>
        <v>0</v>
      </c>
      <c r="ALV50" s="115">
        <f t="shared" si="53"/>
        <v>0</v>
      </c>
      <c r="ALW50" s="115">
        <f t="shared" si="53"/>
        <v>0</v>
      </c>
      <c r="ALX50" s="115">
        <f t="shared" si="53"/>
        <v>0</v>
      </c>
      <c r="ALY50" s="115">
        <f t="shared" si="53"/>
        <v>0</v>
      </c>
      <c r="ALZ50" s="115">
        <f t="shared" si="53"/>
        <v>0</v>
      </c>
      <c r="AMA50" s="115">
        <f t="shared" si="53"/>
        <v>0</v>
      </c>
      <c r="AMB50" s="115">
        <f t="shared" si="53"/>
        <v>0</v>
      </c>
      <c r="AMC50" s="115">
        <f t="shared" si="53"/>
        <v>0</v>
      </c>
      <c r="AMD50" s="95">
        <f t="shared" ref="AMD50:AMD52" si="54">SUM(ALR50:AMC50)</f>
        <v>0</v>
      </c>
      <c r="AME50" s="106" t="s">
        <v>792</v>
      </c>
      <c r="AMF50" s="105">
        <v>9491.7000000000007</v>
      </c>
      <c r="AMG50" s="90">
        <f t="shared" ref="AMG50:AMG52" si="55">SUM(AMF50/12)</f>
        <v>790.97500000000002</v>
      </c>
      <c r="AMH50" s="115">
        <v>0</v>
      </c>
      <c r="AMI50" s="115">
        <f t="shared" ref="AMI50:AMS52" si="56">AMH50</f>
        <v>0</v>
      </c>
      <c r="AMJ50" s="115">
        <f t="shared" si="56"/>
        <v>0</v>
      </c>
      <c r="AMK50" s="115">
        <f t="shared" si="56"/>
        <v>0</v>
      </c>
      <c r="AML50" s="115">
        <f t="shared" si="56"/>
        <v>0</v>
      </c>
      <c r="AMM50" s="115">
        <f t="shared" si="56"/>
        <v>0</v>
      </c>
      <c r="AMN50" s="115">
        <f t="shared" si="56"/>
        <v>0</v>
      </c>
      <c r="AMO50" s="115">
        <f t="shared" si="56"/>
        <v>0</v>
      </c>
      <c r="AMP50" s="115">
        <f t="shared" si="56"/>
        <v>0</v>
      </c>
      <c r="AMQ50" s="115">
        <f t="shared" si="56"/>
        <v>0</v>
      </c>
      <c r="AMR50" s="115">
        <f t="shared" si="56"/>
        <v>0</v>
      </c>
      <c r="AMS50" s="115">
        <f t="shared" si="56"/>
        <v>0</v>
      </c>
      <c r="AMT50" s="95">
        <f t="shared" ref="AMT50:AMT52" si="57">SUM(AMH50:AMS50)</f>
        <v>0</v>
      </c>
      <c r="AMU50" s="106" t="s">
        <v>792</v>
      </c>
      <c r="AMV50" s="105">
        <v>9491.7000000000007</v>
      </c>
      <c r="AMW50" s="90">
        <f t="shared" ref="AMW50:AMW52" si="58">SUM(AMV50/12)</f>
        <v>790.97500000000002</v>
      </c>
      <c r="AMX50" s="115">
        <v>0</v>
      </c>
      <c r="AMY50" s="115">
        <f t="shared" ref="AMY50:ANI52" si="59">AMX50</f>
        <v>0</v>
      </c>
      <c r="AMZ50" s="115">
        <f t="shared" si="59"/>
        <v>0</v>
      </c>
      <c r="ANA50" s="115">
        <f t="shared" si="59"/>
        <v>0</v>
      </c>
      <c r="ANB50" s="115">
        <f t="shared" si="59"/>
        <v>0</v>
      </c>
      <c r="ANC50" s="115">
        <f t="shared" si="59"/>
        <v>0</v>
      </c>
      <c r="AND50" s="115">
        <f t="shared" si="59"/>
        <v>0</v>
      </c>
      <c r="ANE50" s="115">
        <f t="shared" si="59"/>
        <v>0</v>
      </c>
      <c r="ANF50" s="115">
        <f t="shared" si="59"/>
        <v>0</v>
      </c>
      <c r="ANG50" s="115">
        <f t="shared" si="59"/>
        <v>0</v>
      </c>
      <c r="ANH50" s="115">
        <f t="shared" si="59"/>
        <v>0</v>
      </c>
      <c r="ANI50" s="115">
        <f t="shared" si="59"/>
        <v>0</v>
      </c>
      <c r="ANJ50" s="95">
        <f t="shared" ref="ANJ50:ANJ52" si="60">SUM(AMX50:ANI50)</f>
        <v>0</v>
      </c>
      <c r="ANK50" s="106" t="s">
        <v>792</v>
      </c>
      <c r="ANL50" s="105">
        <v>9491.7000000000007</v>
      </c>
      <c r="ANM50" s="90">
        <f t="shared" ref="ANM50:ANM52" si="61">SUM(ANL50/12)</f>
        <v>790.97500000000002</v>
      </c>
      <c r="ANN50" s="115">
        <v>0</v>
      </c>
      <c r="ANO50" s="115">
        <f t="shared" ref="ANO50:ANY52" si="62">ANN50</f>
        <v>0</v>
      </c>
      <c r="ANP50" s="115">
        <f t="shared" si="62"/>
        <v>0</v>
      </c>
      <c r="ANQ50" s="115">
        <f t="shared" si="62"/>
        <v>0</v>
      </c>
      <c r="ANR50" s="115">
        <f t="shared" si="62"/>
        <v>0</v>
      </c>
      <c r="ANS50" s="115">
        <f t="shared" si="62"/>
        <v>0</v>
      </c>
      <c r="ANT50" s="115">
        <f t="shared" si="62"/>
        <v>0</v>
      </c>
      <c r="ANU50" s="115">
        <f t="shared" si="62"/>
        <v>0</v>
      </c>
      <c r="ANV50" s="115">
        <f t="shared" si="62"/>
        <v>0</v>
      </c>
      <c r="ANW50" s="115">
        <f t="shared" si="62"/>
        <v>0</v>
      </c>
      <c r="ANX50" s="115">
        <f t="shared" si="62"/>
        <v>0</v>
      </c>
      <c r="ANY50" s="115">
        <f t="shared" si="62"/>
        <v>0</v>
      </c>
      <c r="ANZ50" s="95">
        <f t="shared" ref="ANZ50:ANZ52" si="63">SUM(ANN50:ANY50)</f>
        <v>0</v>
      </c>
      <c r="AOA50" s="106" t="s">
        <v>792</v>
      </c>
      <c r="AOB50" s="105">
        <v>9491.7000000000007</v>
      </c>
      <c r="AOC50" s="90">
        <f t="shared" ref="AOC50:AOC52" si="64">SUM(AOB50/12)</f>
        <v>790.97500000000002</v>
      </c>
      <c r="AOD50" s="115">
        <v>0</v>
      </c>
      <c r="AOE50" s="115">
        <f t="shared" ref="AOE50:AOO52" si="65">AOD50</f>
        <v>0</v>
      </c>
      <c r="AOF50" s="115">
        <f t="shared" si="65"/>
        <v>0</v>
      </c>
      <c r="AOG50" s="115">
        <f t="shared" si="65"/>
        <v>0</v>
      </c>
      <c r="AOH50" s="115">
        <f t="shared" si="65"/>
        <v>0</v>
      </c>
      <c r="AOI50" s="115">
        <f t="shared" si="65"/>
        <v>0</v>
      </c>
      <c r="AOJ50" s="115">
        <f t="shared" si="65"/>
        <v>0</v>
      </c>
      <c r="AOK50" s="115">
        <f t="shared" si="65"/>
        <v>0</v>
      </c>
      <c r="AOL50" s="115">
        <f t="shared" si="65"/>
        <v>0</v>
      </c>
      <c r="AOM50" s="115">
        <f t="shared" si="65"/>
        <v>0</v>
      </c>
      <c r="AON50" s="115">
        <f t="shared" si="65"/>
        <v>0</v>
      </c>
      <c r="AOO50" s="115">
        <f t="shared" si="65"/>
        <v>0</v>
      </c>
      <c r="AOP50" s="95">
        <f t="shared" ref="AOP50:AOP52" si="66">SUM(AOD50:AOO50)</f>
        <v>0</v>
      </c>
      <c r="AOQ50" s="106" t="s">
        <v>792</v>
      </c>
      <c r="AOR50" s="105">
        <v>9491.7000000000007</v>
      </c>
      <c r="AOS50" s="90">
        <f t="shared" ref="AOS50:AOS52" si="67">SUM(AOR50/12)</f>
        <v>790.97500000000002</v>
      </c>
      <c r="AOT50" s="115">
        <v>0</v>
      </c>
      <c r="AOU50" s="115">
        <f t="shared" ref="AOU50:APE52" si="68">AOT50</f>
        <v>0</v>
      </c>
      <c r="AOV50" s="115">
        <f t="shared" si="68"/>
        <v>0</v>
      </c>
      <c r="AOW50" s="115">
        <f t="shared" si="68"/>
        <v>0</v>
      </c>
      <c r="AOX50" s="115">
        <f t="shared" si="68"/>
        <v>0</v>
      </c>
      <c r="AOY50" s="115">
        <f t="shared" si="68"/>
        <v>0</v>
      </c>
      <c r="AOZ50" s="115">
        <f t="shared" si="68"/>
        <v>0</v>
      </c>
      <c r="APA50" s="115">
        <f t="shared" si="68"/>
        <v>0</v>
      </c>
      <c r="APB50" s="115">
        <f t="shared" si="68"/>
        <v>0</v>
      </c>
      <c r="APC50" s="115">
        <f t="shared" si="68"/>
        <v>0</v>
      </c>
      <c r="APD50" s="115">
        <f t="shared" si="68"/>
        <v>0</v>
      </c>
      <c r="APE50" s="115">
        <f t="shared" si="68"/>
        <v>0</v>
      </c>
      <c r="APF50" s="95">
        <f t="shared" ref="APF50:APF52" si="69">SUM(AOT50:APE50)</f>
        <v>0</v>
      </c>
      <c r="APG50" s="106" t="s">
        <v>792</v>
      </c>
      <c r="APH50" s="105">
        <v>9491.7000000000007</v>
      </c>
      <c r="API50" s="90">
        <f t="shared" ref="API50:API52" si="70">SUM(APH50/12)</f>
        <v>790.97500000000002</v>
      </c>
      <c r="APJ50" s="115">
        <v>0</v>
      </c>
      <c r="APK50" s="115">
        <f t="shared" ref="APK50:APU52" si="71">APJ50</f>
        <v>0</v>
      </c>
      <c r="APL50" s="115">
        <f t="shared" si="71"/>
        <v>0</v>
      </c>
      <c r="APM50" s="115">
        <f t="shared" si="71"/>
        <v>0</v>
      </c>
      <c r="APN50" s="115">
        <f t="shared" si="71"/>
        <v>0</v>
      </c>
      <c r="APO50" s="115">
        <f t="shared" si="71"/>
        <v>0</v>
      </c>
      <c r="APP50" s="115">
        <f t="shared" si="71"/>
        <v>0</v>
      </c>
      <c r="APQ50" s="115">
        <f t="shared" si="71"/>
        <v>0</v>
      </c>
      <c r="APR50" s="115">
        <f t="shared" si="71"/>
        <v>0</v>
      </c>
      <c r="APS50" s="115">
        <f t="shared" si="71"/>
        <v>0</v>
      </c>
      <c r="APT50" s="115">
        <f t="shared" si="71"/>
        <v>0</v>
      </c>
      <c r="APU50" s="115">
        <f t="shared" si="71"/>
        <v>0</v>
      </c>
      <c r="APV50" s="95">
        <f t="shared" ref="APV50:APV52" si="72">SUM(APJ50:APU50)</f>
        <v>0</v>
      </c>
      <c r="APW50" s="106" t="s">
        <v>792</v>
      </c>
      <c r="APX50" s="105">
        <v>9491.7000000000007</v>
      </c>
      <c r="APY50" s="90">
        <f t="shared" ref="APY50:APY52" si="73">SUM(APX50/12)</f>
        <v>790.97500000000002</v>
      </c>
      <c r="APZ50" s="115">
        <v>0</v>
      </c>
      <c r="AQA50" s="115">
        <f t="shared" ref="AQA50:AQK52" si="74">APZ50</f>
        <v>0</v>
      </c>
      <c r="AQB50" s="115">
        <f t="shared" si="74"/>
        <v>0</v>
      </c>
      <c r="AQC50" s="115">
        <f t="shared" si="74"/>
        <v>0</v>
      </c>
      <c r="AQD50" s="115">
        <f t="shared" si="74"/>
        <v>0</v>
      </c>
      <c r="AQE50" s="115">
        <f t="shared" si="74"/>
        <v>0</v>
      </c>
      <c r="AQF50" s="115">
        <f t="shared" si="74"/>
        <v>0</v>
      </c>
      <c r="AQG50" s="115">
        <f t="shared" si="74"/>
        <v>0</v>
      </c>
      <c r="AQH50" s="115">
        <f t="shared" si="74"/>
        <v>0</v>
      </c>
      <c r="AQI50" s="115">
        <f t="shared" si="74"/>
        <v>0</v>
      </c>
      <c r="AQJ50" s="115">
        <f t="shared" si="74"/>
        <v>0</v>
      </c>
      <c r="AQK50" s="115">
        <f t="shared" si="74"/>
        <v>0</v>
      </c>
      <c r="AQL50" s="95">
        <f t="shared" ref="AQL50:AQL52" si="75">SUM(APZ50:AQK50)</f>
        <v>0</v>
      </c>
      <c r="AQM50" s="106" t="s">
        <v>792</v>
      </c>
      <c r="AQN50" s="105">
        <v>9491.7000000000007</v>
      </c>
      <c r="AQO50" s="90">
        <f t="shared" ref="AQO50:AQO52" si="76">SUM(AQN50/12)</f>
        <v>790.97500000000002</v>
      </c>
      <c r="AQP50" s="115">
        <v>0</v>
      </c>
      <c r="AQQ50" s="115">
        <f t="shared" ref="AQQ50:ARA52" si="77">AQP50</f>
        <v>0</v>
      </c>
      <c r="AQR50" s="115">
        <f t="shared" si="77"/>
        <v>0</v>
      </c>
      <c r="AQS50" s="115">
        <f t="shared" si="77"/>
        <v>0</v>
      </c>
      <c r="AQT50" s="115">
        <f t="shared" si="77"/>
        <v>0</v>
      </c>
      <c r="AQU50" s="115">
        <f t="shared" si="77"/>
        <v>0</v>
      </c>
      <c r="AQV50" s="115">
        <f t="shared" si="77"/>
        <v>0</v>
      </c>
      <c r="AQW50" s="115">
        <f t="shared" si="77"/>
        <v>0</v>
      </c>
      <c r="AQX50" s="115">
        <f t="shared" si="77"/>
        <v>0</v>
      </c>
      <c r="AQY50" s="115">
        <f t="shared" si="77"/>
        <v>0</v>
      </c>
      <c r="AQZ50" s="115">
        <f t="shared" si="77"/>
        <v>0</v>
      </c>
      <c r="ARA50" s="115">
        <f t="shared" si="77"/>
        <v>0</v>
      </c>
      <c r="ARB50" s="95">
        <f t="shared" ref="ARB50:ARB52" si="78">SUM(AQP50:ARA50)</f>
        <v>0</v>
      </c>
      <c r="ARC50" s="106" t="s">
        <v>792</v>
      </c>
      <c r="ARD50" s="105">
        <v>9491.7000000000007</v>
      </c>
      <c r="ARE50" s="90">
        <f t="shared" ref="ARE50:ARE52" si="79">SUM(ARD50/12)</f>
        <v>790.97500000000002</v>
      </c>
      <c r="ARF50" s="115">
        <v>0</v>
      </c>
      <c r="ARG50" s="115">
        <f t="shared" ref="ARG50:ARQ52" si="80">ARF50</f>
        <v>0</v>
      </c>
      <c r="ARH50" s="115">
        <f t="shared" si="80"/>
        <v>0</v>
      </c>
      <c r="ARI50" s="115">
        <f t="shared" si="80"/>
        <v>0</v>
      </c>
      <c r="ARJ50" s="115">
        <f t="shared" si="80"/>
        <v>0</v>
      </c>
      <c r="ARK50" s="115">
        <f t="shared" si="80"/>
        <v>0</v>
      </c>
      <c r="ARL50" s="115">
        <f t="shared" si="80"/>
        <v>0</v>
      </c>
      <c r="ARM50" s="115">
        <f t="shared" si="80"/>
        <v>0</v>
      </c>
      <c r="ARN50" s="115">
        <f t="shared" si="80"/>
        <v>0</v>
      </c>
      <c r="ARO50" s="115">
        <f t="shared" si="80"/>
        <v>0</v>
      </c>
      <c r="ARP50" s="115">
        <f t="shared" si="80"/>
        <v>0</v>
      </c>
      <c r="ARQ50" s="115">
        <f t="shared" si="80"/>
        <v>0</v>
      </c>
      <c r="ARR50" s="95">
        <f t="shared" ref="ARR50:ARR52" si="81">SUM(ARF50:ARQ50)</f>
        <v>0</v>
      </c>
      <c r="ARS50" s="106" t="s">
        <v>792</v>
      </c>
      <c r="ART50" s="105">
        <v>9491.7000000000007</v>
      </c>
      <c r="ARU50" s="90">
        <f t="shared" ref="ARU50:ARU52" si="82">SUM(ART50/12)</f>
        <v>790.97500000000002</v>
      </c>
      <c r="ARV50" s="115">
        <v>0</v>
      </c>
      <c r="ARW50" s="115">
        <f t="shared" ref="ARW50:ASG52" si="83">ARV50</f>
        <v>0</v>
      </c>
      <c r="ARX50" s="115">
        <f t="shared" si="83"/>
        <v>0</v>
      </c>
      <c r="ARY50" s="115">
        <f t="shared" si="83"/>
        <v>0</v>
      </c>
      <c r="ARZ50" s="115">
        <f t="shared" si="83"/>
        <v>0</v>
      </c>
      <c r="ASA50" s="115">
        <f t="shared" si="83"/>
        <v>0</v>
      </c>
      <c r="ASB50" s="115">
        <f t="shared" si="83"/>
        <v>0</v>
      </c>
      <c r="ASC50" s="115">
        <f t="shared" si="83"/>
        <v>0</v>
      </c>
      <c r="ASD50" s="115">
        <f t="shared" si="83"/>
        <v>0</v>
      </c>
      <c r="ASE50" s="115">
        <f t="shared" si="83"/>
        <v>0</v>
      </c>
      <c r="ASF50" s="115">
        <f t="shared" si="83"/>
        <v>0</v>
      </c>
      <c r="ASG50" s="115">
        <f t="shared" si="83"/>
        <v>0</v>
      </c>
      <c r="ASH50" s="95">
        <f t="shared" ref="ASH50:ASH52" si="84">SUM(ARV50:ASG50)</f>
        <v>0</v>
      </c>
      <c r="ASI50" s="106" t="s">
        <v>792</v>
      </c>
      <c r="ASJ50" s="105">
        <v>9491.7000000000007</v>
      </c>
      <c r="ASK50" s="90">
        <f t="shared" ref="ASK50:ASK52" si="85">SUM(ASJ50/12)</f>
        <v>790.97500000000002</v>
      </c>
      <c r="ASL50" s="115">
        <v>0</v>
      </c>
      <c r="ASM50" s="115">
        <f t="shared" ref="ASM50:ASW52" si="86">ASL50</f>
        <v>0</v>
      </c>
      <c r="ASN50" s="115">
        <f t="shared" si="86"/>
        <v>0</v>
      </c>
      <c r="ASO50" s="115">
        <f t="shared" si="86"/>
        <v>0</v>
      </c>
      <c r="ASP50" s="115">
        <f t="shared" si="86"/>
        <v>0</v>
      </c>
      <c r="ASQ50" s="115">
        <f t="shared" si="86"/>
        <v>0</v>
      </c>
      <c r="ASR50" s="115">
        <f t="shared" si="86"/>
        <v>0</v>
      </c>
      <c r="ASS50" s="115">
        <f t="shared" si="86"/>
        <v>0</v>
      </c>
      <c r="AST50" s="115">
        <f t="shared" si="86"/>
        <v>0</v>
      </c>
      <c r="ASU50" s="115">
        <f t="shared" si="86"/>
        <v>0</v>
      </c>
      <c r="ASV50" s="115">
        <f t="shared" si="86"/>
        <v>0</v>
      </c>
      <c r="ASW50" s="115">
        <f t="shared" si="86"/>
        <v>0</v>
      </c>
      <c r="ASX50" s="95">
        <f t="shared" ref="ASX50:ASX52" si="87">SUM(ASL50:ASW50)</f>
        <v>0</v>
      </c>
      <c r="ASY50" s="106" t="s">
        <v>792</v>
      </c>
      <c r="ASZ50" s="105">
        <v>9491.7000000000007</v>
      </c>
      <c r="ATA50" s="90">
        <f t="shared" ref="ATA50:ATA52" si="88">SUM(ASZ50/12)</f>
        <v>790.97500000000002</v>
      </c>
      <c r="ATB50" s="115">
        <v>0</v>
      </c>
      <c r="ATC50" s="115">
        <f t="shared" ref="ATC50:ATM52" si="89">ATB50</f>
        <v>0</v>
      </c>
      <c r="ATD50" s="115">
        <f t="shared" si="89"/>
        <v>0</v>
      </c>
      <c r="ATE50" s="115">
        <f t="shared" si="89"/>
        <v>0</v>
      </c>
      <c r="ATF50" s="115">
        <f t="shared" si="89"/>
        <v>0</v>
      </c>
      <c r="ATG50" s="115">
        <f t="shared" si="89"/>
        <v>0</v>
      </c>
      <c r="ATH50" s="115">
        <f t="shared" si="89"/>
        <v>0</v>
      </c>
      <c r="ATI50" s="115">
        <f t="shared" si="89"/>
        <v>0</v>
      </c>
      <c r="ATJ50" s="115">
        <f t="shared" si="89"/>
        <v>0</v>
      </c>
      <c r="ATK50" s="115">
        <f t="shared" si="89"/>
        <v>0</v>
      </c>
      <c r="ATL50" s="115">
        <f t="shared" si="89"/>
        <v>0</v>
      </c>
      <c r="ATM50" s="115">
        <f t="shared" si="89"/>
        <v>0</v>
      </c>
      <c r="ATN50" s="95">
        <f t="shared" ref="ATN50:ATN52" si="90">SUM(ATB50:ATM50)</f>
        <v>0</v>
      </c>
      <c r="ATO50" s="106" t="s">
        <v>792</v>
      </c>
      <c r="ATP50" s="105">
        <v>9491.7000000000007</v>
      </c>
      <c r="ATQ50" s="90">
        <f t="shared" ref="ATQ50:ATQ52" si="91">SUM(ATP50/12)</f>
        <v>790.97500000000002</v>
      </c>
      <c r="ATR50" s="115">
        <v>0</v>
      </c>
      <c r="ATS50" s="115">
        <f t="shared" ref="ATS50:AUC52" si="92">ATR50</f>
        <v>0</v>
      </c>
      <c r="ATT50" s="115">
        <f t="shared" si="92"/>
        <v>0</v>
      </c>
      <c r="ATU50" s="115">
        <f t="shared" si="92"/>
        <v>0</v>
      </c>
      <c r="ATV50" s="115">
        <f t="shared" si="92"/>
        <v>0</v>
      </c>
      <c r="ATW50" s="115">
        <f t="shared" si="92"/>
        <v>0</v>
      </c>
      <c r="ATX50" s="115">
        <f t="shared" si="92"/>
        <v>0</v>
      </c>
      <c r="ATY50" s="115">
        <f t="shared" si="92"/>
        <v>0</v>
      </c>
      <c r="ATZ50" s="115">
        <f t="shared" si="92"/>
        <v>0</v>
      </c>
      <c r="AUA50" s="115">
        <f t="shared" si="92"/>
        <v>0</v>
      </c>
      <c r="AUB50" s="115">
        <f t="shared" si="92"/>
        <v>0</v>
      </c>
      <c r="AUC50" s="115">
        <f t="shared" si="92"/>
        <v>0</v>
      </c>
      <c r="AUD50" s="95">
        <f t="shared" ref="AUD50:AUD52" si="93">SUM(ATR50:AUC50)</f>
        <v>0</v>
      </c>
      <c r="AUE50" s="106" t="s">
        <v>792</v>
      </c>
      <c r="AUF50" s="105">
        <v>9491.7000000000007</v>
      </c>
      <c r="AUG50" s="90">
        <f t="shared" ref="AUG50:AUG52" si="94">SUM(AUF50/12)</f>
        <v>790.97500000000002</v>
      </c>
      <c r="AUH50" s="115">
        <v>0</v>
      </c>
      <c r="AUI50" s="115">
        <f t="shared" ref="AUI50:AUS52" si="95">AUH50</f>
        <v>0</v>
      </c>
      <c r="AUJ50" s="115">
        <f t="shared" si="95"/>
        <v>0</v>
      </c>
      <c r="AUK50" s="115">
        <f t="shared" si="95"/>
        <v>0</v>
      </c>
      <c r="AUL50" s="115">
        <f t="shared" si="95"/>
        <v>0</v>
      </c>
      <c r="AUM50" s="115">
        <f t="shared" si="95"/>
        <v>0</v>
      </c>
      <c r="AUN50" s="115">
        <f t="shared" si="95"/>
        <v>0</v>
      </c>
      <c r="AUO50" s="115">
        <f t="shared" si="95"/>
        <v>0</v>
      </c>
      <c r="AUP50" s="115">
        <f t="shared" si="95"/>
        <v>0</v>
      </c>
      <c r="AUQ50" s="115">
        <f t="shared" si="95"/>
        <v>0</v>
      </c>
      <c r="AUR50" s="115">
        <f t="shared" si="95"/>
        <v>0</v>
      </c>
      <c r="AUS50" s="115">
        <f t="shared" si="95"/>
        <v>0</v>
      </c>
      <c r="AUT50" s="95">
        <f t="shared" ref="AUT50:AUT52" si="96">SUM(AUH50:AUS50)</f>
        <v>0</v>
      </c>
      <c r="AUU50" s="106" t="s">
        <v>792</v>
      </c>
      <c r="AUV50" s="105">
        <v>9491.7000000000007</v>
      </c>
      <c r="AUW50" s="90">
        <f t="shared" ref="AUW50:AUW52" si="97">SUM(AUV50/12)</f>
        <v>790.97500000000002</v>
      </c>
      <c r="AUX50" s="115">
        <v>0</v>
      </c>
      <c r="AUY50" s="115">
        <f t="shared" ref="AUY50:AVI52" si="98">AUX50</f>
        <v>0</v>
      </c>
      <c r="AUZ50" s="115">
        <f t="shared" si="98"/>
        <v>0</v>
      </c>
      <c r="AVA50" s="115">
        <f t="shared" si="98"/>
        <v>0</v>
      </c>
      <c r="AVB50" s="115">
        <f t="shared" si="98"/>
        <v>0</v>
      </c>
      <c r="AVC50" s="115">
        <f t="shared" si="98"/>
        <v>0</v>
      </c>
      <c r="AVD50" s="115">
        <f t="shared" si="98"/>
        <v>0</v>
      </c>
      <c r="AVE50" s="115">
        <f t="shared" si="98"/>
        <v>0</v>
      </c>
      <c r="AVF50" s="115">
        <f t="shared" si="98"/>
        <v>0</v>
      </c>
      <c r="AVG50" s="115">
        <f t="shared" si="98"/>
        <v>0</v>
      </c>
      <c r="AVH50" s="115">
        <f t="shared" si="98"/>
        <v>0</v>
      </c>
      <c r="AVI50" s="115">
        <f t="shared" si="98"/>
        <v>0</v>
      </c>
      <c r="AVJ50" s="95">
        <f t="shared" ref="AVJ50:AVJ52" si="99">SUM(AUX50:AVI50)</f>
        <v>0</v>
      </c>
      <c r="AVK50" s="106" t="s">
        <v>792</v>
      </c>
      <c r="AVL50" s="105">
        <v>9491.7000000000007</v>
      </c>
      <c r="AVM50" s="90">
        <f t="shared" ref="AVM50:AVM52" si="100">SUM(AVL50/12)</f>
        <v>790.97500000000002</v>
      </c>
      <c r="AVN50" s="115">
        <v>0</v>
      </c>
      <c r="AVO50" s="115">
        <f t="shared" ref="AVO50:AVY52" si="101">AVN50</f>
        <v>0</v>
      </c>
      <c r="AVP50" s="115">
        <f t="shared" si="101"/>
        <v>0</v>
      </c>
      <c r="AVQ50" s="115">
        <f t="shared" si="101"/>
        <v>0</v>
      </c>
      <c r="AVR50" s="115">
        <f t="shared" si="101"/>
        <v>0</v>
      </c>
      <c r="AVS50" s="115">
        <f t="shared" si="101"/>
        <v>0</v>
      </c>
      <c r="AVT50" s="115">
        <f t="shared" si="101"/>
        <v>0</v>
      </c>
      <c r="AVU50" s="115">
        <f t="shared" si="101"/>
        <v>0</v>
      </c>
      <c r="AVV50" s="115">
        <f t="shared" si="101"/>
        <v>0</v>
      </c>
      <c r="AVW50" s="115">
        <f t="shared" si="101"/>
        <v>0</v>
      </c>
      <c r="AVX50" s="115">
        <f t="shared" si="101"/>
        <v>0</v>
      </c>
      <c r="AVY50" s="115">
        <f t="shared" si="101"/>
        <v>0</v>
      </c>
      <c r="AVZ50" s="95">
        <f t="shared" ref="AVZ50:AVZ52" si="102">SUM(AVN50:AVY50)</f>
        <v>0</v>
      </c>
      <c r="AWA50" s="106" t="s">
        <v>792</v>
      </c>
      <c r="AWB50" s="105">
        <v>9491.7000000000007</v>
      </c>
      <c r="AWC50" s="90">
        <f t="shared" ref="AWC50:AWC52" si="103">SUM(AWB50/12)</f>
        <v>790.97500000000002</v>
      </c>
      <c r="AWD50" s="115">
        <v>0</v>
      </c>
      <c r="AWE50" s="115">
        <f t="shared" ref="AWE50:AWO52" si="104">AWD50</f>
        <v>0</v>
      </c>
      <c r="AWF50" s="115">
        <f t="shared" si="104"/>
        <v>0</v>
      </c>
      <c r="AWG50" s="115">
        <f t="shared" si="104"/>
        <v>0</v>
      </c>
      <c r="AWH50" s="115">
        <f t="shared" si="104"/>
        <v>0</v>
      </c>
      <c r="AWI50" s="115">
        <f t="shared" si="104"/>
        <v>0</v>
      </c>
      <c r="AWJ50" s="115">
        <f t="shared" si="104"/>
        <v>0</v>
      </c>
      <c r="AWK50" s="115">
        <f t="shared" si="104"/>
        <v>0</v>
      </c>
      <c r="AWL50" s="115">
        <f t="shared" si="104"/>
        <v>0</v>
      </c>
      <c r="AWM50" s="115">
        <f t="shared" si="104"/>
        <v>0</v>
      </c>
      <c r="AWN50" s="115">
        <f t="shared" si="104"/>
        <v>0</v>
      </c>
      <c r="AWO50" s="115">
        <f t="shared" si="104"/>
        <v>0</v>
      </c>
      <c r="AWP50" s="95">
        <f t="shared" ref="AWP50:AWP52" si="105">SUM(AWD50:AWO50)</f>
        <v>0</v>
      </c>
      <c r="AWQ50" s="106" t="s">
        <v>792</v>
      </c>
      <c r="AWR50" s="105">
        <v>9491.7000000000007</v>
      </c>
      <c r="AWS50" s="90">
        <f t="shared" ref="AWS50:AWS52" si="106">SUM(AWR50/12)</f>
        <v>790.97500000000002</v>
      </c>
      <c r="AWT50" s="115">
        <v>0</v>
      </c>
      <c r="AWU50" s="115">
        <f t="shared" ref="AWU50:AXE52" si="107">AWT50</f>
        <v>0</v>
      </c>
      <c r="AWV50" s="115">
        <f t="shared" si="107"/>
        <v>0</v>
      </c>
      <c r="AWW50" s="115">
        <f t="shared" si="107"/>
        <v>0</v>
      </c>
      <c r="AWX50" s="115">
        <f t="shared" si="107"/>
        <v>0</v>
      </c>
      <c r="AWY50" s="115">
        <f t="shared" si="107"/>
        <v>0</v>
      </c>
      <c r="AWZ50" s="115">
        <f t="shared" si="107"/>
        <v>0</v>
      </c>
      <c r="AXA50" s="115">
        <f t="shared" si="107"/>
        <v>0</v>
      </c>
      <c r="AXB50" s="115">
        <f t="shared" si="107"/>
        <v>0</v>
      </c>
      <c r="AXC50" s="115">
        <f t="shared" si="107"/>
        <v>0</v>
      </c>
      <c r="AXD50" s="115">
        <f t="shared" si="107"/>
        <v>0</v>
      </c>
      <c r="AXE50" s="115">
        <f t="shared" si="107"/>
        <v>0</v>
      </c>
      <c r="AXF50" s="95">
        <f t="shared" ref="AXF50:AXF52" si="108">SUM(AWT50:AXE50)</f>
        <v>0</v>
      </c>
      <c r="AXG50" s="106" t="s">
        <v>792</v>
      </c>
      <c r="AXH50" s="105">
        <v>9491.7000000000007</v>
      </c>
      <c r="AXI50" s="90">
        <f t="shared" ref="AXI50:AXI52" si="109">SUM(AXH50/12)</f>
        <v>790.97500000000002</v>
      </c>
      <c r="AXJ50" s="115">
        <v>0</v>
      </c>
      <c r="AXK50" s="115">
        <f t="shared" ref="AXK50:AXU52" si="110">AXJ50</f>
        <v>0</v>
      </c>
      <c r="AXL50" s="115">
        <f t="shared" si="110"/>
        <v>0</v>
      </c>
      <c r="AXM50" s="115">
        <f t="shared" si="110"/>
        <v>0</v>
      </c>
      <c r="AXN50" s="115">
        <f t="shared" si="110"/>
        <v>0</v>
      </c>
      <c r="AXO50" s="115">
        <f t="shared" si="110"/>
        <v>0</v>
      </c>
      <c r="AXP50" s="115">
        <f t="shared" si="110"/>
        <v>0</v>
      </c>
      <c r="AXQ50" s="115">
        <f t="shared" si="110"/>
        <v>0</v>
      </c>
      <c r="AXR50" s="115">
        <f t="shared" si="110"/>
        <v>0</v>
      </c>
      <c r="AXS50" s="115">
        <f t="shared" si="110"/>
        <v>0</v>
      </c>
      <c r="AXT50" s="115">
        <f t="shared" si="110"/>
        <v>0</v>
      </c>
      <c r="AXU50" s="115">
        <f t="shared" si="110"/>
        <v>0</v>
      </c>
      <c r="AXV50" s="95">
        <f t="shared" ref="AXV50:AXV52" si="111">SUM(AXJ50:AXU50)</f>
        <v>0</v>
      </c>
      <c r="AXW50" s="106" t="s">
        <v>792</v>
      </c>
      <c r="AXX50" s="105">
        <v>9491.7000000000007</v>
      </c>
      <c r="AXY50" s="90">
        <f t="shared" ref="AXY50:AXY52" si="112">SUM(AXX50/12)</f>
        <v>790.97500000000002</v>
      </c>
      <c r="AXZ50" s="115">
        <v>0</v>
      </c>
      <c r="AYA50" s="115">
        <f t="shared" ref="AYA50:AYK52" si="113">AXZ50</f>
        <v>0</v>
      </c>
      <c r="AYB50" s="115">
        <f t="shared" si="113"/>
        <v>0</v>
      </c>
      <c r="AYC50" s="115">
        <f t="shared" si="113"/>
        <v>0</v>
      </c>
      <c r="AYD50" s="115">
        <f t="shared" si="113"/>
        <v>0</v>
      </c>
      <c r="AYE50" s="115">
        <f t="shared" si="113"/>
        <v>0</v>
      </c>
      <c r="AYF50" s="115">
        <f t="shared" si="113"/>
        <v>0</v>
      </c>
      <c r="AYG50" s="115">
        <f t="shared" si="113"/>
        <v>0</v>
      </c>
      <c r="AYH50" s="115">
        <f t="shared" si="113"/>
        <v>0</v>
      </c>
      <c r="AYI50" s="115">
        <f t="shared" si="113"/>
        <v>0</v>
      </c>
      <c r="AYJ50" s="115">
        <f t="shared" si="113"/>
        <v>0</v>
      </c>
      <c r="AYK50" s="115">
        <f t="shared" si="113"/>
        <v>0</v>
      </c>
      <c r="AYL50" s="95">
        <f t="shared" ref="AYL50:AYL52" si="114">SUM(AXZ50:AYK50)</f>
        <v>0</v>
      </c>
      <c r="AYM50" s="106" t="s">
        <v>792</v>
      </c>
      <c r="AYN50" s="105">
        <v>9491.7000000000007</v>
      </c>
      <c r="AYO50" s="90">
        <f t="shared" ref="AYO50:AYO52" si="115">SUM(AYN50/12)</f>
        <v>790.97500000000002</v>
      </c>
      <c r="AYP50" s="115">
        <v>0</v>
      </c>
      <c r="AYQ50" s="115">
        <f t="shared" ref="AYQ50:AZA52" si="116">AYP50</f>
        <v>0</v>
      </c>
      <c r="AYR50" s="115">
        <f t="shared" si="116"/>
        <v>0</v>
      </c>
      <c r="AYS50" s="115">
        <f t="shared" si="116"/>
        <v>0</v>
      </c>
      <c r="AYT50" s="115">
        <f t="shared" si="116"/>
        <v>0</v>
      </c>
      <c r="AYU50" s="115">
        <f t="shared" si="116"/>
        <v>0</v>
      </c>
      <c r="AYV50" s="115">
        <f t="shared" si="116"/>
        <v>0</v>
      </c>
      <c r="AYW50" s="115">
        <f t="shared" si="116"/>
        <v>0</v>
      </c>
      <c r="AYX50" s="115">
        <f t="shared" si="116"/>
        <v>0</v>
      </c>
      <c r="AYY50" s="115">
        <f t="shared" si="116"/>
        <v>0</v>
      </c>
      <c r="AYZ50" s="115">
        <f t="shared" si="116"/>
        <v>0</v>
      </c>
      <c r="AZA50" s="115">
        <f t="shared" si="116"/>
        <v>0</v>
      </c>
      <c r="AZB50" s="95">
        <f t="shared" ref="AZB50:AZB52" si="117">SUM(AYP50:AZA50)</f>
        <v>0</v>
      </c>
      <c r="AZC50" s="106" t="s">
        <v>792</v>
      </c>
      <c r="AZD50" s="105">
        <v>9491.7000000000007</v>
      </c>
      <c r="AZE50" s="90">
        <f t="shared" ref="AZE50:AZE52" si="118">SUM(AZD50/12)</f>
        <v>790.97500000000002</v>
      </c>
      <c r="AZF50" s="115">
        <v>0</v>
      </c>
      <c r="AZG50" s="115">
        <f t="shared" ref="AZG50:AZQ52" si="119">AZF50</f>
        <v>0</v>
      </c>
      <c r="AZH50" s="115">
        <f t="shared" si="119"/>
        <v>0</v>
      </c>
      <c r="AZI50" s="115">
        <f t="shared" si="119"/>
        <v>0</v>
      </c>
      <c r="AZJ50" s="115">
        <f t="shared" si="119"/>
        <v>0</v>
      </c>
      <c r="AZK50" s="115">
        <f t="shared" si="119"/>
        <v>0</v>
      </c>
      <c r="AZL50" s="115">
        <f t="shared" si="119"/>
        <v>0</v>
      </c>
      <c r="AZM50" s="115">
        <f t="shared" si="119"/>
        <v>0</v>
      </c>
      <c r="AZN50" s="115">
        <f t="shared" si="119"/>
        <v>0</v>
      </c>
      <c r="AZO50" s="115">
        <f t="shared" si="119"/>
        <v>0</v>
      </c>
      <c r="AZP50" s="115">
        <f t="shared" si="119"/>
        <v>0</v>
      </c>
      <c r="AZQ50" s="115">
        <f t="shared" si="119"/>
        <v>0</v>
      </c>
      <c r="AZR50" s="95">
        <f t="shared" ref="AZR50:AZR52" si="120">SUM(AZF50:AZQ50)</f>
        <v>0</v>
      </c>
      <c r="AZS50" s="106" t="s">
        <v>792</v>
      </c>
      <c r="AZT50" s="105">
        <v>9491.7000000000007</v>
      </c>
      <c r="AZU50" s="90">
        <f t="shared" ref="AZU50:AZU52" si="121">SUM(AZT50/12)</f>
        <v>790.97500000000002</v>
      </c>
      <c r="AZV50" s="115">
        <v>0</v>
      </c>
      <c r="AZW50" s="115">
        <f t="shared" ref="AZW50:BAG52" si="122">AZV50</f>
        <v>0</v>
      </c>
      <c r="AZX50" s="115">
        <f t="shared" si="122"/>
        <v>0</v>
      </c>
      <c r="AZY50" s="115">
        <f t="shared" si="122"/>
        <v>0</v>
      </c>
      <c r="AZZ50" s="115">
        <f t="shared" si="122"/>
        <v>0</v>
      </c>
      <c r="BAA50" s="115">
        <f t="shared" si="122"/>
        <v>0</v>
      </c>
      <c r="BAB50" s="115">
        <f t="shared" si="122"/>
        <v>0</v>
      </c>
      <c r="BAC50" s="115">
        <f t="shared" si="122"/>
        <v>0</v>
      </c>
      <c r="BAD50" s="115">
        <f t="shared" si="122"/>
        <v>0</v>
      </c>
      <c r="BAE50" s="115">
        <f t="shared" si="122"/>
        <v>0</v>
      </c>
      <c r="BAF50" s="115">
        <f t="shared" si="122"/>
        <v>0</v>
      </c>
      <c r="BAG50" s="115">
        <f t="shared" si="122"/>
        <v>0</v>
      </c>
      <c r="BAH50" s="95">
        <f t="shared" ref="BAH50:BAH52" si="123">SUM(AZV50:BAG50)</f>
        <v>0</v>
      </c>
      <c r="BAI50" s="106" t="s">
        <v>792</v>
      </c>
      <c r="BAJ50" s="105">
        <v>9491.7000000000007</v>
      </c>
      <c r="BAK50" s="90">
        <f t="shared" ref="BAK50:BAK52" si="124">SUM(BAJ50/12)</f>
        <v>790.97500000000002</v>
      </c>
      <c r="BAL50" s="115">
        <v>0</v>
      </c>
      <c r="BAM50" s="115">
        <f t="shared" ref="BAM50:BAW52" si="125">BAL50</f>
        <v>0</v>
      </c>
      <c r="BAN50" s="115">
        <f t="shared" si="125"/>
        <v>0</v>
      </c>
      <c r="BAO50" s="115">
        <f t="shared" si="125"/>
        <v>0</v>
      </c>
      <c r="BAP50" s="115">
        <f t="shared" si="125"/>
        <v>0</v>
      </c>
      <c r="BAQ50" s="115">
        <f t="shared" si="125"/>
        <v>0</v>
      </c>
      <c r="BAR50" s="115">
        <f t="shared" si="125"/>
        <v>0</v>
      </c>
      <c r="BAS50" s="115">
        <f t="shared" si="125"/>
        <v>0</v>
      </c>
      <c r="BAT50" s="115">
        <f t="shared" si="125"/>
        <v>0</v>
      </c>
      <c r="BAU50" s="115">
        <f t="shared" si="125"/>
        <v>0</v>
      </c>
      <c r="BAV50" s="115">
        <f t="shared" si="125"/>
        <v>0</v>
      </c>
      <c r="BAW50" s="115">
        <f t="shared" si="125"/>
        <v>0</v>
      </c>
      <c r="BAX50" s="95">
        <f t="shared" ref="BAX50:BAX52" si="126">SUM(BAL50:BAW50)</f>
        <v>0</v>
      </c>
      <c r="BAY50" s="106" t="s">
        <v>792</v>
      </c>
      <c r="BAZ50" s="105">
        <v>9491.7000000000007</v>
      </c>
      <c r="BBA50" s="90">
        <f t="shared" ref="BBA50:BBA52" si="127">SUM(BAZ50/12)</f>
        <v>790.97500000000002</v>
      </c>
      <c r="BBB50" s="115">
        <v>0</v>
      </c>
      <c r="BBC50" s="115">
        <f t="shared" ref="BBC50:BBM52" si="128">BBB50</f>
        <v>0</v>
      </c>
      <c r="BBD50" s="115">
        <f t="shared" si="128"/>
        <v>0</v>
      </c>
      <c r="BBE50" s="115">
        <f t="shared" si="128"/>
        <v>0</v>
      </c>
      <c r="BBF50" s="115">
        <f t="shared" si="128"/>
        <v>0</v>
      </c>
      <c r="BBG50" s="115">
        <f t="shared" si="128"/>
        <v>0</v>
      </c>
      <c r="BBH50" s="115">
        <f t="shared" si="128"/>
        <v>0</v>
      </c>
      <c r="BBI50" s="115">
        <f t="shared" si="128"/>
        <v>0</v>
      </c>
      <c r="BBJ50" s="115">
        <f t="shared" si="128"/>
        <v>0</v>
      </c>
      <c r="BBK50" s="115">
        <f t="shared" si="128"/>
        <v>0</v>
      </c>
      <c r="BBL50" s="115">
        <f t="shared" si="128"/>
        <v>0</v>
      </c>
      <c r="BBM50" s="115">
        <f t="shared" si="128"/>
        <v>0</v>
      </c>
      <c r="BBN50" s="95">
        <f t="shared" ref="BBN50:BBN52" si="129">SUM(BBB50:BBM50)</f>
        <v>0</v>
      </c>
      <c r="BBO50" s="106" t="s">
        <v>792</v>
      </c>
      <c r="BBP50" s="105">
        <v>9491.7000000000007</v>
      </c>
      <c r="BBQ50" s="90">
        <f t="shared" ref="BBQ50:BBQ52" si="130">SUM(BBP50/12)</f>
        <v>790.97500000000002</v>
      </c>
      <c r="BBR50" s="115">
        <v>0</v>
      </c>
      <c r="BBS50" s="115">
        <f t="shared" ref="BBS50:BCC52" si="131">BBR50</f>
        <v>0</v>
      </c>
      <c r="BBT50" s="115">
        <f t="shared" si="131"/>
        <v>0</v>
      </c>
      <c r="BBU50" s="115">
        <f t="shared" si="131"/>
        <v>0</v>
      </c>
      <c r="BBV50" s="115">
        <f t="shared" si="131"/>
        <v>0</v>
      </c>
      <c r="BBW50" s="115">
        <f t="shared" si="131"/>
        <v>0</v>
      </c>
      <c r="BBX50" s="115">
        <f t="shared" si="131"/>
        <v>0</v>
      </c>
      <c r="BBY50" s="115">
        <f t="shared" si="131"/>
        <v>0</v>
      </c>
      <c r="BBZ50" s="115">
        <f t="shared" si="131"/>
        <v>0</v>
      </c>
      <c r="BCA50" s="115">
        <f t="shared" si="131"/>
        <v>0</v>
      </c>
      <c r="BCB50" s="115">
        <f t="shared" si="131"/>
        <v>0</v>
      </c>
      <c r="BCC50" s="115">
        <f t="shared" si="131"/>
        <v>0</v>
      </c>
      <c r="BCD50" s="95">
        <f t="shared" ref="BCD50:BCD52" si="132">SUM(BBR50:BCC50)</f>
        <v>0</v>
      </c>
      <c r="BCE50" s="106" t="s">
        <v>792</v>
      </c>
      <c r="BCF50" s="105">
        <v>9491.7000000000007</v>
      </c>
      <c r="BCG50" s="90">
        <f t="shared" ref="BCG50:BCG52" si="133">SUM(BCF50/12)</f>
        <v>790.97500000000002</v>
      </c>
      <c r="BCH50" s="115">
        <v>0</v>
      </c>
      <c r="BCI50" s="115">
        <f t="shared" ref="BCI50:BCS52" si="134">BCH50</f>
        <v>0</v>
      </c>
      <c r="BCJ50" s="115">
        <f t="shared" si="134"/>
        <v>0</v>
      </c>
      <c r="BCK50" s="115">
        <f t="shared" si="134"/>
        <v>0</v>
      </c>
      <c r="BCL50" s="115">
        <f t="shared" si="134"/>
        <v>0</v>
      </c>
      <c r="BCM50" s="115">
        <f t="shared" si="134"/>
        <v>0</v>
      </c>
      <c r="BCN50" s="115">
        <f t="shared" si="134"/>
        <v>0</v>
      </c>
      <c r="BCO50" s="115">
        <f t="shared" si="134"/>
        <v>0</v>
      </c>
      <c r="BCP50" s="115">
        <f t="shared" si="134"/>
        <v>0</v>
      </c>
      <c r="BCQ50" s="115">
        <f t="shared" si="134"/>
        <v>0</v>
      </c>
      <c r="BCR50" s="115">
        <f t="shared" si="134"/>
        <v>0</v>
      </c>
      <c r="BCS50" s="115">
        <f t="shared" si="134"/>
        <v>0</v>
      </c>
      <c r="BCT50" s="95">
        <f t="shared" ref="BCT50:BCT52" si="135">SUM(BCH50:BCS50)</f>
        <v>0</v>
      </c>
      <c r="BCU50" s="106" t="s">
        <v>792</v>
      </c>
      <c r="BCV50" s="105">
        <v>9491.7000000000007</v>
      </c>
      <c r="BCW50" s="90">
        <f t="shared" ref="BCW50:BCW52" si="136">SUM(BCV50/12)</f>
        <v>790.97500000000002</v>
      </c>
      <c r="BCX50" s="115">
        <v>0</v>
      </c>
      <c r="BCY50" s="115">
        <f t="shared" ref="BCY50:BDI52" si="137">BCX50</f>
        <v>0</v>
      </c>
      <c r="BCZ50" s="115">
        <f t="shared" si="137"/>
        <v>0</v>
      </c>
      <c r="BDA50" s="115">
        <f t="shared" si="137"/>
        <v>0</v>
      </c>
      <c r="BDB50" s="115">
        <f t="shared" si="137"/>
        <v>0</v>
      </c>
      <c r="BDC50" s="115">
        <f t="shared" si="137"/>
        <v>0</v>
      </c>
      <c r="BDD50" s="115">
        <f t="shared" si="137"/>
        <v>0</v>
      </c>
      <c r="BDE50" s="115">
        <f t="shared" si="137"/>
        <v>0</v>
      </c>
      <c r="BDF50" s="115">
        <f t="shared" si="137"/>
        <v>0</v>
      </c>
      <c r="BDG50" s="115">
        <f t="shared" si="137"/>
        <v>0</v>
      </c>
      <c r="BDH50" s="115">
        <f t="shared" si="137"/>
        <v>0</v>
      </c>
      <c r="BDI50" s="115">
        <f t="shared" si="137"/>
        <v>0</v>
      </c>
      <c r="BDJ50" s="95">
        <f t="shared" ref="BDJ50:BDJ52" si="138">SUM(BCX50:BDI50)</f>
        <v>0</v>
      </c>
      <c r="BDK50" s="106" t="s">
        <v>792</v>
      </c>
      <c r="BDL50" s="105">
        <v>9491.7000000000007</v>
      </c>
      <c r="BDM50" s="90">
        <f t="shared" ref="BDM50:BDM52" si="139">SUM(BDL50/12)</f>
        <v>790.97500000000002</v>
      </c>
      <c r="BDN50" s="115">
        <v>0</v>
      </c>
      <c r="BDO50" s="115">
        <f t="shared" ref="BDO50:BDY52" si="140">BDN50</f>
        <v>0</v>
      </c>
      <c r="BDP50" s="115">
        <f t="shared" si="140"/>
        <v>0</v>
      </c>
      <c r="BDQ50" s="115">
        <f t="shared" si="140"/>
        <v>0</v>
      </c>
      <c r="BDR50" s="115">
        <f t="shared" si="140"/>
        <v>0</v>
      </c>
      <c r="BDS50" s="115">
        <f t="shared" si="140"/>
        <v>0</v>
      </c>
      <c r="BDT50" s="115">
        <f t="shared" si="140"/>
        <v>0</v>
      </c>
      <c r="BDU50" s="115">
        <f t="shared" si="140"/>
        <v>0</v>
      </c>
      <c r="BDV50" s="115">
        <f t="shared" si="140"/>
        <v>0</v>
      </c>
      <c r="BDW50" s="115">
        <f t="shared" si="140"/>
        <v>0</v>
      </c>
      <c r="BDX50" s="115">
        <f t="shared" si="140"/>
        <v>0</v>
      </c>
      <c r="BDY50" s="115">
        <f t="shared" si="140"/>
        <v>0</v>
      </c>
      <c r="BDZ50" s="95">
        <f t="shared" ref="BDZ50:BDZ52" si="141">SUM(BDN50:BDY50)</f>
        <v>0</v>
      </c>
      <c r="BEA50" s="106" t="s">
        <v>792</v>
      </c>
      <c r="BEB50" s="105">
        <v>9491.7000000000007</v>
      </c>
      <c r="BEC50" s="90">
        <f t="shared" ref="BEC50:BEC52" si="142">SUM(BEB50/12)</f>
        <v>790.97500000000002</v>
      </c>
      <c r="BED50" s="115">
        <v>0</v>
      </c>
      <c r="BEE50" s="115">
        <f t="shared" ref="BEE50:BEO52" si="143">BED50</f>
        <v>0</v>
      </c>
      <c r="BEF50" s="115">
        <f t="shared" si="143"/>
        <v>0</v>
      </c>
      <c r="BEG50" s="115">
        <f t="shared" si="143"/>
        <v>0</v>
      </c>
      <c r="BEH50" s="115">
        <f t="shared" si="143"/>
        <v>0</v>
      </c>
      <c r="BEI50" s="115">
        <f t="shared" si="143"/>
        <v>0</v>
      </c>
      <c r="BEJ50" s="115">
        <f t="shared" si="143"/>
        <v>0</v>
      </c>
      <c r="BEK50" s="115">
        <f t="shared" si="143"/>
        <v>0</v>
      </c>
      <c r="BEL50" s="115">
        <f t="shared" si="143"/>
        <v>0</v>
      </c>
      <c r="BEM50" s="115">
        <f t="shared" si="143"/>
        <v>0</v>
      </c>
      <c r="BEN50" s="115">
        <f t="shared" si="143"/>
        <v>0</v>
      </c>
      <c r="BEO50" s="115">
        <f t="shared" si="143"/>
        <v>0</v>
      </c>
      <c r="BEP50" s="95">
        <f t="shared" ref="BEP50:BEP52" si="144">SUM(BED50:BEO50)</f>
        <v>0</v>
      </c>
      <c r="BEQ50" s="106" t="s">
        <v>792</v>
      </c>
      <c r="BER50" s="105">
        <v>9491.7000000000007</v>
      </c>
      <c r="BES50" s="90">
        <f t="shared" ref="BES50:BES52" si="145">SUM(BER50/12)</f>
        <v>790.97500000000002</v>
      </c>
      <c r="BET50" s="115">
        <v>0</v>
      </c>
      <c r="BEU50" s="115">
        <f t="shared" ref="BEU50:BFE52" si="146">BET50</f>
        <v>0</v>
      </c>
      <c r="BEV50" s="115">
        <f t="shared" si="146"/>
        <v>0</v>
      </c>
      <c r="BEW50" s="115">
        <f t="shared" si="146"/>
        <v>0</v>
      </c>
      <c r="BEX50" s="115">
        <f t="shared" si="146"/>
        <v>0</v>
      </c>
      <c r="BEY50" s="115">
        <f t="shared" si="146"/>
        <v>0</v>
      </c>
      <c r="BEZ50" s="115">
        <f t="shared" si="146"/>
        <v>0</v>
      </c>
      <c r="BFA50" s="115">
        <f t="shared" si="146"/>
        <v>0</v>
      </c>
      <c r="BFB50" s="115">
        <f t="shared" si="146"/>
        <v>0</v>
      </c>
      <c r="BFC50" s="115">
        <f t="shared" si="146"/>
        <v>0</v>
      </c>
      <c r="BFD50" s="115">
        <f t="shared" si="146"/>
        <v>0</v>
      </c>
      <c r="BFE50" s="115">
        <f t="shared" si="146"/>
        <v>0</v>
      </c>
      <c r="BFF50" s="95">
        <f t="shared" ref="BFF50:BFF52" si="147">SUM(BET50:BFE50)</f>
        <v>0</v>
      </c>
      <c r="BFG50" s="106" t="s">
        <v>792</v>
      </c>
      <c r="BFH50" s="105">
        <v>9491.7000000000007</v>
      </c>
      <c r="BFI50" s="90">
        <f t="shared" ref="BFI50:BFI52" si="148">SUM(BFH50/12)</f>
        <v>790.97500000000002</v>
      </c>
      <c r="BFJ50" s="115">
        <v>0</v>
      </c>
      <c r="BFK50" s="115">
        <f t="shared" ref="BFK50:BFU52" si="149">BFJ50</f>
        <v>0</v>
      </c>
      <c r="BFL50" s="115">
        <f t="shared" si="149"/>
        <v>0</v>
      </c>
      <c r="BFM50" s="115">
        <f t="shared" si="149"/>
        <v>0</v>
      </c>
      <c r="BFN50" s="115">
        <f t="shared" si="149"/>
        <v>0</v>
      </c>
      <c r="BFO50" s="115">
        <f t="shared" si="149"/>
        <v>0</v>
      </c>
      <c r="BFP50" s="115">
        <f t="shared" si="149"/>
        <v>0</v>
      </c>
      <c r="BFQ50" s="115">
        <f t="shared" si="149"/>
        <v>0</v>
      </c>
      <c r="BFR50" s="115">
        <f t="shared" si="149"/>
        <v>0</v>
      </c>
      <c r="BFS50" s="115">
        <f t="shared" si="149"/>
        <v>0</v>
      </c>
      <c r="BFT50" s="115">
        <f t="shared" si="149"/>
        <v>0</v>
      </c>
      <c r="BFU50" s="115">
        <f t="shared" si="149"/>
        <v>0</v>
      </c>
      <c r="BFV50" s="95">
        <f t="shared" ref="BFV50:BFV52" si="150">SUM(BFJ50:BFU50)</f>
        <v>0</v>
      </c>
      <c r="BFW50" s="106" t="s">
        <v>792</v>
      </c>
      <c r="BFX50" s="105">
        <v>9491.7000000000007</v>
      </c>
      <c r="BFY50" s="90">
        <f t="shared" ref="BFY50:BFY52" si="151">SUM(BFX50/12)</f>
        <v>790.97500000000002</v>
      </c>
      <c r="BFZ50" s="115">
        <v>0</v>
      </c>
      <c r="BGA50" s="115">
        <f t="shared" ref="BGA50:BGK52" si="152">BFZ50</f>
        <v>0</v>
      </c>
      <c r="BGB50" s="115">
        <f t="shared" si="152"/>
        <v>0</v>
      </c>
      <c r="BGC50" s="115">
        <f t="shared" si="152"/>
        <v>0</v>
      </c>
      <c r="BGD50" s="115">
        <f t="shared" si="152"/>
        <v>0</v>
      </c>
      <c r="BGE50" s="115">
        <f t="shared" si="152"/>
        <v>0</v>
      </c>
      <c r="BGF50" s="115">
        <f t="shared" si="152"/>
        <v>0</v>
      </c>
      <c r="BGG50" s="115">
        <f t="shared" si="152"/>
        <v>0</v>
      </c>
      <c r="BGH50" s="115">
        <f t="shared" si="152"/>
        <v>0</v>
      </c>
      <c r="BGI50" s="115">
        <f t="shared" si="152"/>
        <v>0</v>
      </c>
      <c r="BGJ50" s="115">
        <f t="shared" si="152"/>
        <v>0</v>
      </c>
      <c r="BGK50" s="115">
        <f t="shared" si="152"/>
        <v>0</v>
      </c>
      <c r="BGL50" s="95">
        <f t="shared" ref="BGL50:BGL52" si="153">SUM(BFZ50:BGK50)</f>
        <v>0</v>
      </c>
      <c r="BGM50" s="106" t="s">
        <v>792</v>
      </c>
      <c r="BGN50" s="105">
        <v>9491.7000000000007</v>
      </c>
      <c r="BGO50" s="90">
        <f t="shared" ref="BGO50:BGO52" si="154">SUM(BGN50/12)</f>
        <v>790.97500000000002</v>
      </c>
      <c r="BGP50" s="115">
        <v>0</v>
      </c>
      <c r="BGQ50" s="115">
        <f t="shared" ref="BGQ50:BHA52" si="155">BGP50</f>
        <v>0</v>
      </c>
      <c r="BGR50" s="115">
        <f t="shared" si="155"/>
        <v>0</v>
      </c>
      <c r="BGS50" s="115">
        <f t="shared" si="155"/>
        <v>0</v>
      </c>
      <c r="BGT50" s="115">
        <f t="shared" si="155"/>
        <v>0</v>
      </c>
      <c r="BGU50" s="115">
        <f t="shared" si="155"/>
        <v>0</v>
      </c>
      <c r="BGV50" s="115">
        <f t="shared" si="155"/>
        <v>0</v>
      </c>
      <c r="BGW50" s="115">
        <f t="shared" si="155"/>
        <v>0</v>
      </c>
      <c r="BGX50" s="115">
        <f t="shared" si="155"/>
        <v>0</v>
      </c>
      <c r="BGY50" s="115">
        <f t="shared" si="155"/>
        <v>0</v>
      </c>
      <c r="BGZ50" s="115">
        <f t="shared" si="155"/>
        <v>0</v>
      </c>
      <c r="BHA50" s="115">
        <f t="shared" si="155"/>
        <v>0</v>
      </c>
      <c r="BHB50" s="95">
        <f t="shared" ref="BHB50:BHB52" si="156">SUM(BGP50:BHA50)</f>
        <v>0</v>
      </c>
      <c r="BHC50" s="106" t="s">
        <v>792</v>
      </c>
      <c r="BHD50" s="105">
        <v>9491.7000000000007</v>
      </c>
      <c r="BHE50" s="90">
        <f t="shared" ref="BHE50:BHE52" si="157">SUM(BHD50/12)</f>
        <v>790.97500000000002</v>
      </c>
      <c r="BHF50" s="115">
        <v>0</v>
      </c>
      <c r="BHG50" s="115">
        <f t="shared" ref="BHG50:BHQ52" si="158">BHF50</f>
        <v>0</v>
      </c>
      <c r="BHH50" s="115">
        <f t="shared" si="158"/>
        <v>0</v>
      </c>
      <c r="BHI50" s="115">
        <f t="shared" si="158"/>
        <v>0</v>
      </c>
      <c r="BHJ50" s="115">
        <f t="shared" si="158"/>
        <v>0</v>
      </c>
      <c r="BHK50" s="115">
        <f t="shared" si="158"/>
        <v>0</v>
      </c>
      <c r="BHL50" s="115">
        <f t="shared" si="158"/>
        <v>0</v>
      </c>
      <c r="BHM50" s="115">
        <f t="shared" si="158"/>
        <v>0</v>
      </c>
      <c r="BHN50" s="115">
        <f t="shared" si="158"/>
        <v>0</v>
      </c>
      <c r="BHO50" s="115">
        <f t="shared" si="158"/>
        <v>0</v>
      </c>
      <c r="BHP50" s="115">
        <f t="shared" si="158"/>
        <v>0</v>
      </c>
      <c r="BHQ50" s="115">
        <f t="shared" si="158"/>
        <v>0</v>
      </c>
      <c r="BHR50" s="95">
        <f t="shared" ref="BHR50:BHR52" si="159">SUM(BHF50:BHQ50)</f>
        <v>0</v>
      </c>
      <c r="BHS50" s="106" t="s">
        <v>792</v>
      </c>
      <c r="BHT50" s="105">
        <v>9491.7000000000007</v>
      </c>
      <c r="BHU50" s="90">
        <f t="shared" ref="BHU50:BHU52" si="160">SUM(BHT50/12)</f>
        <v>790.97500000000002</v>
      </c>
      <c r="BHV50" s="115">
        <v>0</v>
      </c>
      <c r="BHW50" s="115">
        <f t="shared" ref="BHW50:BIG52" si="161">BHV50</f>
        <v>0</v>
      </c>
      <c r="BHX50" s="115">
        <f t="shared" si="161"/>
        <v>0</v>
      </c>
      <c r="BHY50" s="115">
        <f t="shared" si="161"/>
        <v>0</v>
      </c>
      <c r="BHZ50" s="115">
        <f t="shared" si="161"/>
        <v>0</v>
      </c>
      <c r="BIA50" s="115">
        <f t="shared" si="161"/>
        <v>0</v>
      </c>
      <c r="BIB50" s="115">
        <f t="shared" si="161"/>
        <v>0</v>
      </c>
      <c r="BIC50" s="115">
        <f t="shared" si="161"/>
        <v>0</v>
      </c>
      <c r="BID50" s="115">
        <f t="shared" si="161"/>
        <v>0</v>
      </c>
      <c r="BIE50" s="115">
        <f t="shared" si="161"/>
        <v>0</v>
      </c>
      <c r="BIF50" s="115">
        <f t="shared" si="161"/>
        <v>0</v>
      </c>
      <c r="BIG50" s="115">
        <f t="shared" si="161"/>
        <v>0</v>
      </c>
      <c r="BIH50" s="95">
        <f t="shared" ref="BIH50:BIH52" si="162">SUM(BHV50:BIG50)</f>
        <v>0</v>
      </c>
      <c r="BII50" s="106" t="s">
        <v>792</v>
      </c>
      <c r="BIJ50" s="105">
        <v>9491.7000000000007</v>
      </c>
      <c r="BIK50" s="90">
        <f t="shared" ref="BIK50:BIK52" si="163">SUM(BIJ50/12)</f>
        <v>790.97500000000002</v>
      </c>
      <c r="BIL50" s="115">
        <v>0</v>
      </c>
      <c r="BIM50" s="115">
        <f t="shared" ref="BIM50:BIW52" si="164">BIL50</f>
        <v>0</v>
      </c>
      <c r="BIN50" s="115">
        <f t="shared" si="164"/>
        <v>0</v>
      </c>
      <c r="BIO50" s="115">
        <f t="shared" si="164"/>
        <v>0</v>
      </c>
      <c r="BIP50" s="115">
        <f t="shared" si="164"/>
        <v>0</v>
      </c>
      <c r="BIQ50" s="115">
        <f t="shared" si="164"/>
        <v>0</v>
      </c>
      <c r="BIR50" s="115">
        <f t="shared" si="164"/>
        <v>0</v>
      </c>
      <c r="BIS50" s="115">
        <f t="shared" si="164"/>
        <v>0</v>
      </c>
      <c r="BIT50" s="115">
        <f t="shared" si="164"/>
        <v>0</v>
      </c>
      <c r="BIU50" s="115">
        <f t="shared" si="164"/>
        <v>0</v>
      </c>
      <c r="BIV50" s="115">
        <f t="shared" si="164"/>
        <v>0</v>
      </c>
      <c r="BIW50" s="115">
        <f t="shared" si="164"/>
        <v>0</v>
      </c>
      <c r="BIX50" s="95">
        <f t="shared" ref="BIX50:BIX52" si="165">SUM(BIL50:BIW50)</f>
        <v>0</v>
      </c>
      <c r="BIY50" s="106" t="s">
        <v>792</v>
      </c>
      <c r="BIZ50" s="105">
        <v>9491.7000000000007</v>
      </c>
      <c r="BJA50" s="90">
        <f t="shared" ref="BJA50:BJA52" si="166">SUM(BIZ50/12)</f>
        <v>790.97500000000002</v>
      </c>
      <c r="BJB50" s="115">
        <v>0</v>
      </c>
      <c r="BJC50" s="115">
        <f t="shared" ref="BJC50:BJM52" si="167">BJB50</f>
        <v>0</v>
      </c>
      <c r="BJD50" s="115">
        <f t="shared" si="167"/>
        <v>0</v>
      </c>
      <c r="BJE50" s="115">
        <f t="shared" si="167"/>
        <v>0</v>
      </c>
      <c r="BJF50" s="115">
        <f t="shared" si="167"/>
        <v>0</v>
      </c>
      <c r="BJG50" s="115">
        <f t="shared" si="167"/>
        <v>0</v>
      </c>
      <c r="BJH50" s="115">
        <f t="shared" si="167"/>
        <v>0</v>
      </c>
      <c r="BJI50" s="115">
        <f t="shared" si="167"/>
        <v>0</v>
      </c>
      <c r="BJJ50" s="115">
        <f t="shared" si="167"/>
        <v>0</v>
      </c>
      <c r="BJK50" s="115">
        <f t="shared" si="167"/>
        <v>0</v>
      </c>
      <c r="BJL50" s="115">
        <f t="shared" si="167"/>
        <v>0</v>
      </c>
      <c r="BJM50" s="115">
        <f t="shared" si="167"/>
        <v>0</v>
      </c>
      <c r="BJN50" s="95">
        <f t="shared" ref="BJN50:BJN52" si="168">SUM(BJB50:BJM50)</f>
        <v>0</v>
      </c>
      <c r="BJO50" s="106" t="s">
        <v>792</v>
      </c>
      <c r="BJP50" s="105">
        <v>9491.7000000000007</v>
      </c>
      <c r="BJQ50" s="90">
        <f t="shared" ref="BJQ50:BJQ52" si="169">SUM(BJP50/12)</f>
        <v>790.97500000000002</v>
      </c>
      <c r="BJR50" s="115">
        <v>0</v>
      </c>
      <c r="BJS50" s="115">
        <f t="shared" ref="BJS50:BKC52" si="170">BJR50</f>
        <v>0</v>
      </c>
      <c r="BJT50" s="115">
        <f t="shared" si="170"/>
        <v>0</v>
      </c>
      <c r="BJU50" s="115">
        <f t="shared" si="170"/>
        <v>0</v>
      </c>
      <c r="BJV50" s="115">
        <f t="shared" si="170"/>
        <v>0</v>
      </c>
      <c r="BJW50" s="115">
        <f t="shared" si="170"/>
        <v>0</v>
      </c>
      <c r="BJX50" s="115">
        <f t="shared" si="170"/>
        <v>0</v>
      </c>
      <c r="BJY50" s="115">
        <f t="shared" si="170"/>
        <v>0</v>
      </c>
      <c r="BJZ50" s="115">
        <f t="shared" si="170"/>
        <v>0</v>
      </c>
      <c r="BKA50" s="115">
        <f t="shared" si="170"/>
        <v>0</v>
      </c>
      <c r="BKB50" s="115">
        <f t="shared" si="170"/>
        <v>0</v>
      </c>
      <c r="BKC50" s="115">
        <f t="shared" si="170"/>
        <v>0</v>
      </c>
      <c r="BKD50" s="95">
        <f t="shared" ref="BKD50:BKD52" si="171">SUM(BJR50:BKC50)</f>
        <v>0</v>
      </c>
      <c r="BKE50" s="106" t="s">
        <v>792</v>
      </c>
      <c r="BKF50" s="105">
        <v>9491.7000000000007</v>
      </c>
      <c r="BKG50" s="90">
        <f t="shared" ref="BKG50:BKG52" si="172">SUM(BKF50/12)</f>
        <v>790.97500000000002</v>
      </c>
      <c r="BKH50" s="115">
        <v>0</v>
      </c>
      <c r="BKI50" s="115">
        <f t="shared" ref="BKI50:BKS52" si="173">BKH50</f>
        <v>0</v>
      </c>
      <c r="BKJ50" s="115">
        <f t="shared" si="173"/>
        <v>0</v>
      </c>
      <c r="BKK50" s="115">
        <f t="shared" si="173"/>
        <v>0</v>
      </c>
      <c r="BKL50" s="115">
        <f t="shared" si="173"/>
        <v>0</v>
      </c>
      <c r="BKM50" s="115">
        <f t="shared" si="173"/>
        <v>0</v>
      </c>
      <c r="BKN50" s="115">
        <f t="shared" si="173"/>
        <v>0</v>
      </c>
      <c r="BKO50" s="115">
        <f t="shared" si="173"/>
        <v>0</v>
      </c>
      <c r="BKP50" s="115">
        <f t="shared" si="173"/>
        <v>0</v>
      </c>
      <c r="BKQ50" s="115">
        <f t="shared" si="173"/>
        <v>0</v>
      </c>
      <c r="BKR50" s="115">
        <f t="shared" si="173"/>
        <v>0</v>
      </c>
      <c r="BKS50" s="115">
        <f t="shared" si="173"/>
        <v>0</v>
      </c>
      <c r="BKT50" s="95">
        <f t="shared" ref="BKT50:BKT52" si="174">SUM(BKH50:BKS50)</f>
        <v>0</v>
      </c>
      <c r="BKU50" s="106" t="s">
        <v>792</v>
      </c>
      <c r="BKV50" s="105">
        <v>9491.7000000000007</v>
      </c>
      <c r="BKW50" s="90">
        <f t="shared" ref="BKW50:BKW52" si="175">SUM(BKV50/12)</f>
        <v>790.97500000000002</v>
      </c>
      <c r="BKX50" s="115">
        <v>0</v>
      </c>
      <c r="BKY50" s="115">
        <f t="shared" ref="BKY50:BLI52" si="176">BKX50</f>
        <v>0</v>
      </c>
      <c r="BKZ50" s="115">
        <f t="shared" si="176"/>
        <v>0</v>
      </c>
      <c r="BLA50" s="115">
        <f t="shared" si="176"/>
        <v>0</v>
      </c>
      <c r="BLB50" s="115">
        <f t="shared" si="176"/>
        <v>0</v>
      </c>
      <c r="BLC50" s="115">
        <f t="shared" si="176"/>
        <v>0</v>
      </c>
      <c r="BLD50" s="115">
        <f t="shared" si="176"/>
        <v>0</v>
      </c>
      <c r="BLE50" s="115">
        <f t="shared" si="176"/>
        <v>0</v>
      </c>
      <c r="BLF50" s="115">
        <f t="shared" si="176"/>
        <v>0</v>
      </c>
      <c r="BLG50" s="115">
        <f t="shared" si="176"/>
        <v>0</v>
      </c>
      <c r="BLH50" s="115">
        <f t="shared" si="176"/>
        <v>0</v>
      </c>
      <c r="BLI50" s="115">
        <f t="shared" si="176"/>
        <v>0</v>
      </c>
      <c r="BLJ50" s="95">
        <f t="shared" ref="BLJ50:BLJ52" si="177">SUM(BKX50:BLI50)</f>
        <v>0</v>
      </c>
      <c r="BLK50" s="106" t="s">
        <v>792</v>
      </c>
      <c r="BLL50" s="105">
        <v>9491.7000000000007</v>
      </c>
      <c r="BLM50" s="90">
        <f t="shared" ref="BLM50:BLM52" si="178">SUM(BLL50/12)</f>
        <v>790.97500000000002</v>
      </c>
      <c r="BLN50" s="115">
        <v>0</v>
      </c>
      <c r="BLO50" s="115">
        <f t="shared" ref="BLO50:BLY52" si="179">BLN50</f>
        <v>0</v>
      </c>
      <c r="BLP50" s="115">
        <f t="shared" si="179"/>
        <v>0</v>
      </c>
      <c r="BLQ50" s="115">
        <f t="shared" si="179"/>
        <v>0</v>
      </c>
      <c r="BLR50" s="115">
        <f t="shared" si="179"/>
        <v>0</v>
      </c>
      <c r="BLS50" s="115">
        <f t="shared" si="179"/>
        <v>0</v>
      </c>
      <c r="BLT50" s="115">
        <f t="shared" si="179"/>
        <v>0</v>
      </c>
      <c r="BLU50" s="115">
        <f t="shared" si="179"/>
        <v>0</v>
      </c>
      <c r="BLV50" s="115">
        <f t="shared" si="179"/>
        <v>0</v>
      </c>
      <c r="BLW50" s="115">
        <f t="shared" si="179"/>
        <v>0</v>
      </c>
      <c r="BLX50" s="115">
        <f t="shared" si="179"/>
        <v>0</v>
      </c>
      <c r="BLY50" s="115">
        <f t="shared" si="179"/>
        <v>0</v>
      </c>
      <c r="BLZ50" s="95">
        <f t="shared" ref="BLZ50:BLZ52" si="180">SUM(BLN50:BLY50)</f>
        <v>0</v>
      </c>
      <c r="BMA50" s="106" t="s">
        <v>792</v>
      </c>
      <c r="BMB50" s="105">
        <v>9491.7000000000007</v>
      </c>
      <c r="BMC50" s="90">
        <f t="shared" ref="BMC50:BMC52" si="181">SUM(BMB50/12)</f>
        <v>790.97500000000002</v>
      </c>
      <c r="BMD50" s="115">
        <v>0</v>
      </c>
      <c r="BME50" s="115">
        <f t="shared" ref="BME50:BMO52" si="182">BMD50</f>
        <v>0</v>
      </c>
      <c r="BMF50" s="115">
        <f t="shared" si="182"/>
        <v>0</v>
      </c>
      <c r="BMG50" s="115">
        <f t="shared" si="182"/>
        <v>0</v>
      </c>
      <c r="BMH50" s="115">
        <f t="shared" si="182"/>
        <v>0</v>
      </c>
      <c r="BMI50" s="115">
        <f t="shared" si="182"/>
        <v>0</v>
      </c>
      <c r="BMJ50" s="115">
        <f t="shared" si="182"/>
        <v>0</v>
      </c>
      <c r="BMK50" s="115">
        <f t="shared" si="182"/>
        <v>0</v>
      </c>
      <c r="BML50" s="115">
        <f t="shared" si="182"/>
        <v>0</v>
      </c>
      <c r="BMM50" s="115">
        <f t="shared" si="182"/>
        <v>0</v>
      </c>
      <c r="BMN50" s="115">
        <f t="shared" si="182"/>
        <v>0</v>
      </c>
      <c r="BMO50" s="115">
        <f t="shared" si="182"/>
        <v>0</v>
      </c>
      <c r="BMP50" s="95">
        <f t="shared" ref="BMP50:BMP52" si="183">SUM(BMD50:BMO50)</f>
        <v>0</v>
      </c>
      <c r="BMQ50" s="106" t="s">
        <v>792</v>
      </c>
      <c r="BMR50" s="105">
        <v>9491.7000000000007</v>
      </c>
      <c r="BMS50" s="90">
        <f t="shared" ref="BMS50:BMS52" si="184">SUM(BMR50/12)</f>
        <v>790.97500000000002</v>
      </c>
      <c r="BMT50" s="115">
        <v>0</v>
      </c>
      <c r="BMU50" s="115">
        <f t="shared" ref="BMU50:BNE52" si="185">BMT50</f>
        <v>0</v>
      </c>
      <c r="BMV50" s="115">
        <f t="shared" si="185"/>
        <v>0</v>
      </c>
      <c r="BMW50" s="115">
        <f t="shared" si="185"/>
        <v>0</v>
      </c>
      <c r="BMX50" s="115">
        <f t="shared" si="185"/>
        <v>0</v>
      </c>
      <c r="BMY50" s="115">
        <f t="shared" si="185"/>
        <v>0</v>
      </c>
      <c r="BMZ50" s="115">
        <f t="shared" si="185"/>
        <v>0</v>
      </c>
      <c r="BNA50" s="115">
        <f t="shared" si="185"/>
        <v>0</v>
      </c>
      <c r="BNB50" s="115">
        <f t="shared" si="185"/>
        <v>0</v>
      </c>
      <c r="BNC50" s="115">
        <f t="shared" si="185"/>
        <v>0</v>
      </c>
      <c r="BND50" s="115">
        <f t="shared" si="185"/>
        <v>0</v>
      </c>
      <c r="BNE50" s="115">
        <f t="shared" si="185"/>
        <v>0</v>
      </c>
      <c r="BNF50" s="95">
        <f t="shared" ref="BNF50:BNF52" si="186">SUM(BMT50:BNE50)</f>
        <v>0</v>
      </c>
      <c r="BNG50" s="106" t="s">
        <v>792</v>
      </c>
      <c r="BNH50" s="105">
        <v>9491.7000000000007</v>
      </c>
      <c r="BNI50" s="90">
        <f t="shared" ref="BNI50:BNI52" si="187">SUM(BNH50/12)</f>
        <v>790.97500000000002</v>
      </c>
      <c r="BNJ50" s="115">
        <v>0</v>
      </c>
      <c r="BNK50" s="115">
        <f t="shared" ref="BNK50:BNU52" si="188">BNJ50</f>
        <v>0</v>
      </c>
      <c r="BNL50" s="115">
        <f t="shared" si="188"/>
        <v>0</v>
      </c>
      <c r="BNM50" s="115">
        <f t="shared" si="188"/>
        <v>0</v>
      </c>
      <c r="BNN50" s="115">
        <f t="shared" si="188"/>
        <v>0</v>
      </c>
      <c r="BNO50" s="115">
        <f t="shared" si="188"/>
        <v>0</v>
      </c>
      <c r="BNP50" s="115">
        <f t="shared" si="188"/>
        <v>0</v>
      </c>
      <c r="BNQ50" s="115">
        <f t="shared" si="188"/>
        <v>0</v>
      </c>
      <c r="BNR50" s="115">
        <f t="shared" si="188"/>
        <v>0</v>
      </c>
      <c r="BNS50" s="115">
        <f t="shared" si="188"/>
        <v>0</v>
      </c>
      <c r="BNT50" s="115">
        <f t="shared" si="188"/>
        <v>0</v>
      </c>
      <c r="BNU50" s="115">
        <f t="shared" si="188"/>
        <v>0</v>
      </c>
      <c r="BNV50" s="95">
        <f t="shared" ref="BNV50:BNV52" si="189">SUM(BNJ50:BNU50)</f>
        <v>0</v>
      </c>
      <c r="BNW50" s="106" t="s">
        <v>792</v>
      </c>
      <c r="BNX50" s="105">
        <v>9491.7000000000007</v>
      </c>
      <c r="BNY50" s="90">
        <f t="shared" ref="BNY50:BNY52" si="190">SUM(BNX50/12)</f>
        <v>790.97500000000002</v>
      </c>
      <c r="BNZ50" s="115">
        <v>0</v>
      </c>
      <c r="BOA50" s="115">
        <f t="shared" ref="BOA50:BOK52" si="191">BNZ50</f>
        <v>0</v>
      </c>
      <c r="BOB50" s="115">
        <f t="shared" si="191"/>
        <v>0</v>
      </c>
      <c r="BOC50" s="115">
        <f t="shared" si="191"/>
        <v>0</v>
      </c>
      <c r="BOD50" s="115">
        <f t="shared" si="191"/>
        <v>0</v>
      </c>
      <c r="BOE50" s="115">
        <f t="shared" si="191"/>
        <v>0</v>
      </c>
      <c r="BOF50" s="115">
        <f t="shared" si="191"/>
        <v>0</v>
      </c>
      <c r="BOG50" s="115">
        <f t="shared" si="191"/>
        <v>0</v>
      </c>
      <c r="BOH50" s="115">
        <f t="shared" si="191"/>
        <v>0</v>
      </c>
      <c r="BOI50" s="115">
        <f t="shared" si="191"/>
        <v>0</v>
      </c>
      <c r="BOJ50" s="115">
        <f t="shared" si="191"/>
        <v>0</v>
      </c>
      <c r="BOK50" s="115">
        <f t="shared" si="191"/>
        <v>0</v>
      </c>
      <c r="BOL50" s="95">
        <f t="shared" ref="BOL50:BOL52" si="192">SUM(BNZ50:BOK50)</f>
        <v>0</v>
      </c>
      <c r="BOM50" s="106" t="s">
        <v>792</v>
      </c>
      <c r="BON50" s="105">
        <v>9491.7000000000007</v>
      </c>
      <c r="BOO50" s="90">
        <f t="shared" ref="BOO50:BOO52" si="193">SUM(BON50/12)</f>
        <v>790.97500000000002</v>
      </c>
      <c r="BOP50" s="115">
        <v>0</v>
      </c>
      <c r="BOQ50" s="115">
        <f t="shared" ref="BOQ50:BPA52" si="194">BOP50</f>
        <v>0</v>
      </c>
      <c r="BOR50" s="115">
        <f t="shared" si="194"/>
        <v>0</v>
      </c>
      <c r="BOS50" s="115">
        <f t="shared" si="194"/>
        <v>0</v>
      </c>
      <c r="BOT50" s="115">
        <f t="shared" si="194"/>
        <v>0</v>
      </c>
      <c r="BOU50" s="115">
        <f t="shared" si="194"/>
        <v>0</v>
      </c>
      <c r="BOV50" s="115">
        <f t="shared" si="194"/>
        <v>0</v>
      </c>
      <c r="BOW50" s="115">
        <f t="shared" si="194"/>
        <v>0</v>
      </c>
      <c r="BOX50" s="115">
        <f t="shared" si="194"/>
        <v>0</v>
      </c>
      <c r="BOY50" s="115">
        <f t="shared" si="194"/>
        <v>0</v>
      </c>
      <c r="BOZ50" s="115">
        <f t="shared" si="194"/>
        <v>0</v>
      </c>
      <c r="BPA50" s="115">
        <f t="shared" si="194"/>
        <v>0</v>
      </c>
      <c r="BPB50" s="95">
        <f t="shared" ref="BPB50:BPB52" si="195">SUM(BOP50:BPA50)</f>
        <v>0</v>
      </c>
      <c r="BPC50" s="106" t="s">
        <v>792</v>
      </c>
      <c r="BPD50" s="105">
        <v>9491.7000000000007</v>
      </c>
      <c r="BPE50" s="90">
        <f t="shared" ref="BPE50:BPE52" si="196">SUM(BPD50/12)</f>
        <v>790.97500000000002</v>
      </c>
      <c r="BPF50" s="115">
        <v>0</v>
      </c>
      <c r="BPG50" s="115">
        <f t="shared" ref="BPG50:BPQ52" si="197">BPF50</f>
        <v>0</v>
      </c>
      <c r="BPH50" s="115">
        <f t="shared" si="197"/>
        <v>0</v>
      </c>
      <c r="BPI50" s="115">
        <f t="shared" si="197"/>
        <v>0</v>
      </c>
      <c r="BPJ50" s="115">
        <f t="shared" si="197"/>
        <v>0</v>
      </c>
      <c r="BPK50" s="115">
        <f t="shared" si="197"/>
        <v>0</v>
      </c>
      <c r="BPL50" s="115">
        <f t="shared" si="197"/>
        <v>0</v>
      </c>
      <c r="BPM50" s="115">
        <f t="shared" si="197"/>
        <v>0</v>
      </c>
      <c r="BPN50" s="115">
        <f t="shared" si="197"/>
        <v>0</v>
      </c>
      <c r="BPO50" s="115">
        <f t="shared" si="197"/>
        <v>0</v>
      </c>
      <c r="BPP50" s="115">
        <f t="shared" si="197"/>
        <v>0</v>
      </c>
      <c r="BPQ50" s="115">
        <f t="shared" si="197"/>
        <v>0</v>
      </c>
      <c r="BPR50" s="95">
        <f t="shared" ref="BPR50:BPR52" si="198">SUM(BPF50:BPQ50)</f>
        <v>0</v>
      </c>
      <c r="BPS50" s="106" t="s">
        <v>792</v>
      </c>
      <c r="BPT50" s="105">
        <v>9491.7000000000007</v>
      </c>
      <c r="BPU50" s="90">
        <f t="shared" ref="BPU50:BPU52" si="199">SUM(BPT50/12)</f>
        <v>790.97500000000002</v>
      </c>
      <c r="BPV50" s="115">
        <v>0</v>
      </c>
      <c r="BPW50" s="115">
        <f t="shared" ref="BPW50:BQG52" si="200">BPV50</f>
        <v>0</v>
      </c>
      <c r="BPX50" s="115">
        <f t="shared" si="200"/>
        <v>0</v>
      </c>
      <c r="BPY50" s="115">
        <f t="shared" si="200"/>
        <v>0</v>
      </c>
      <c r="BPZ50" s="115">
        <f t="shared" si="200"/>
        <v>0</v>
      </c>
      <c r="BQA50" s="115">
        <f t="shared" si="200"/>
        <v>0</v>
      </c>
      <c r="BQB50" s="115">
        <f t="shared" si="200"/>
        <v>0</v>
      </c>
      <c r="BQC50" s="115">
        <f t="shared" si="200"/>
        <v>0</v>
      </c>
      <c r="BQD50" s="115">
        <f t="shared" si="200"/>
        <v>0</v>
      </c>
      <c r="BQE50" s="115">
        <f t="shared" si="200"/>
        <v>0</v>
      </c>
      <c r="BQF50" s="115">
        <f t="shared" si="200"/>
        <v>0</v>
      </c>
      <c r="BQG50" s="115">
        <f t="shared" si="200"/>
        <v>0</v>
      </c>
      <c r="BQH50" s="95">
        <f t="shared" ref="BQH50:BQH52" si="201">SUM(BPV50:BQG50)</f>
        <v>0</v>
      </c>
      <c r="BQI50" s="106" t="s">
        <v>792</v>
      </c>
      <c r="BQJ50" s="105">
        <v>9491.7000000000007</v>
      </c>
      <c r="BQK50" s="90">
        <f t="shared" ref="BQK50:BQK52" si="202">SUM(BQJ50/12)</f>
        <v>790.97500000000002</v>
      </c>
      <c r="BQL50" s="115">
        <v>0</v>
      </c>
      <c r="BQM50" s="115">
        <f t="shared" ref="BQM50:BQW52" si="203">BQL50</f>
        <v>0</v>
      </c>
      <c r="BQN50" s="115">
        <f t="shared" si="203"/>
        <v>0</v>
      </c>
      <c r="BQO50" s="115">
        <f t="shared" si="203"/>
        <v>0</v>
      </c>
      <c r="BQP50" s="115">
        <f t="shared" si="203"/>
        <v>0</v>
      </c>
      <c r="BQQ50" s="115">
        <f t="shared" si="203"/>
        <v>0</v>
      </c>
      <c r="BQR50" s="115">
        <f t="shared" si="203"/>
        <v>0</v>
      </c>
      <c r="BQS50" s="115">
        <f t="shared" si="203"/>
        <v>0</v>
      </c>
      <c r="BQT50" s="115">
        <f t="shared" si="203"/>
        <v>0</v>
      </c>
      <c r="BQU50" s="115">
        <f t="shared" si="203"/>
        <v>0</v>
      </c>
      <c r="BQV50" s="115">
        <f t="shared" si="203"/>
        <v>0</v>
      </c>
      <c r="BQW50" s="115">
        <f t="shared" si="203"/>
        <v>0</v>
      </c>
      <c r="BQX50" s="95">
        <f t="shared" ref="BQX50:BQX52" si="204">SUM(BQL50:BQW50)</f>
        <v>0</v>
      </c>
      <c r="BQY50" s="106" t="s">
        <v>792</v>
      </c>
      <c r="BQZ50" s="105">
        <v>9491.7000000000007</v>
      </c>
      <c r="BRA50" s="90">
        <f t="shared" ref="BRA50:BRA52" si="205">SUM(BQZ50/12)</f>
        <v>790.97500000000002</v>
      </c>
      <c r="BRB50" s="115">
        <v>0</v>
      </c>
      <c r="BRC50" s="115">
        <f t="shared" ref="BRC50:BRM52" si="206">BRB50</f>
        <v>0</v>
      </c>
      <c r="BRD50" s="115">
        <f t="shared" si="206"/>
        <v>0</v>
      </c>
      <c r="BRE50" s="115">
        <f t="shared" si="206"/>
        <v>0</v>
      </c>
      <c r="BRF50" s="115">
        <f t="shared" si="206"/>
        <v>0</v>
      </c>
      <c r="BRG50" s="115">
        <f t="shared" si="206"/>
        <v>0</v>
      </c>
      <c r="BRH50" s="115">
        <f t="shared" si="206"/>
        <v>0</v>
      </c>
      <c r="BRI50" s="115">
        <f t="shared" si="206"/>
        <v>0</v>
      </c>
      <c r="BRJ50" s="115">
        <f t="shared" si="206"/>
        <v>0</v>
      </c>
      <c r="BRK50" s="115">
        <f t="shared" si="206"/>
        <v>0</v>
      </c>
      <c r="BRL50" s="115">
        <f t="shared" si="206"/>
        <v>0</v>
      </c>
      <c r="BRM50" s="115">
        <f t="shared" si="206"/>
        <v>0</v>
      </c>
      <c r="BRN50" s="95">
        <f t="shared" ref="BRN50:BRN52" si="207">SUM(BRB50:BRM50)</f>
        <v>0</v>
      </c>
      <c r="BRO50" s="106" t="s">
        <v>792</v>
      </c>
      <c r="BRP50" s="105">
        <v>9491.7000000000007</v>
      </c>
      <c r="BRQ50" s="90">
        <f t="shared" ref="BRQ50:BRQ52" si="208">SUM(BRP50/12)</f>
        <v>790.97500000000002</v>
      </c>
      <c r="BRR50" s="115">
        <v>0</v>
      </c>
      <c r="BRS50" s="115">
        <f t="shared" ref="BRS50:BSC52" si="209">BRR50</f>
        <v>0</v>
      </c>
      <c r="BRT50" s="115">
        <f t="shared" si="209"/>
        <v>0</v>
      </c>
      <c r="BRU50" s="115">
        <f t="shared" si="209"/>
        <v>0</v>
      </c>
      <c r="BRV50" s="115">
        <f t="shared" si="209"/>
        <v>0</v>
      </c>
      <c r="BRW50" s="115">
        <f t="shared" si="209"/>
        <v>0</v>
      </c>
      <c r="BRX50" s="115">
        <f t="shared" si="209"/>
        <v>0</v>
      </c>
      <c r="BRY50" s="115">
        <f t="shared" si="209"/>
        <v>0</v>
      </c>
      <c r="BRZ50" s="115">
        <f t="shared" si="209"/>
        <v>0</v>
      </c>
      <c r="BSA50" s="115">
        <f t="shared" si="209"/>
        <v>0</v>
      </c>
      <c r="BSB50" s="115">
        <f t="shared" si="209"/>
        <v>0</v>
      </c>
      <c r="BSC50" s="115">
        <f t="shared" si="209"/>
        <v>0</v>
      </c>
      <c r="BSD50" s="95">
        <f t="shared" ref="BSD50:BSD52" si="210">SUM(BRR50:BSC50)</f>
        <v>0</v>
      </c>
      <c r="BSE50" s="106" t="s">
        <v>792</v>
      </c>
      <c r="BSF50" s="105">
        <v>9491.7000000000007</v>
      </c>
      <c r="BSG50" s="90">
        <f t="shared" ref="BSG50:BSG52" si="211">SUM(BSF50/12)</f>
        <v>790.97500000000002</v>
      </c>
      <c r="BSH50" s="115">
        <v>0</v>
      </c>
      <c r="BSI50" s="115">
        <f t="shared" ref="BSI50:BSS52" si="212">BSH50</f>
        <v>0</v>
      </c>
      <c r="BSJ50" s="115">
        <f t="shared" si="212"/>
        <v>0</v>
      </c>
      <c r="BSK50" s="115">
        <f t="shared" si="212"/>
        <v>0</v>
      </c>
      <c r="BSL50" s="115">
        <f t="shared" si="212"/>
        <v>0</v>
      </c>
      <c r="BSM50" s="115">
        <f t="shared" si="212"/>
        <v>0</v>
      </c>
      <c r="BSN50" s="115">
        <f t="shared" si="212"/>
        <v>0</v>
      </c>
      <c r="BSO50" s="115">
        <f t="shared" si="212"/>
        <v>0</v>
      </c>
      <c r="BSP50" s="115">
        <f t="shared" si="212"/>
        <v>0</v>
      </c>
      <c r="BSQ50" s="115">
        <f t="shared" si="212"/>
        <v>0</v>
      </c>
      <c r="BSR50" s="115">
        <f t="shared" si="212"/>
        <v>0</v>
      </c>
      <c r="BSS50" s="115">
        <f t="shared" si="212"/>
        <v>0</v>
      </c>
      <c r="BST50" s="95">
        <f t="shared" ref="BST50:BST52" si="213">SUM(BSH50:BSS50)</f>
        <v>0</v>
      </c>
      <c r="BSU50" s="106" t="s">
        <v>792</v>
      </c>
      <c r="BSV50" s="105">
        <v>9491.7000000000007</v>
      </c>
      <c r="BSW50" s="90">
        <f t="shared" ref="BSW50:BSW52" si="214">SUM(BSV50/12)</f>
        <v>790.97500000000002</v>
      </c>
      <c r="BSX50" s="115">
        <v>0</v>
      </c>
      <c r="BSY50" s="115">
        <f t="shared" ref="BSY50:BTI52" si="215">BSX50</f>
        <v>0</v>
      </c>
      <c r="BSZ50" s="115">
        <f t="shared" si="215"/>
        <v>0</v>
      </c>
      <c r="BTA50" s="115">
        <f t="shared" si="215"/>
        <v>0</v>
      </c>
      <c r="BTB50" s="115">
        <f t="shared" si="215"/>
        <v>0</v>
      </c>
      <c r="BTC50" s="115">
        <f t="shared" si="215"/>
        <v>0</v>
      </c>
      <c r="BTD50" s="115">
        <f t="shared" si="215"/>
        <v>0</v>
      </c>
      <c r="BTE50" s="115">
        <f t="shared" si="215"/>
        <v>0</v>
      </c>
      <c r="BTF50" s="115">
        <f t="shared" si="215"/>
        <v>0</v>
      </c>
      <c r="BTG50" s="115">
        <f t="shared" si="215"/>
        <v>0</v>
      </c>
      <c r="BTH50" s="115">
        <f t="shared" si="215"/>
        <v>0</v>
      </c>
      <c r="BTI50" s="115">
        <f t="shared" si="215"/>
        <v>0</v>
      </c>
      <c r="BTJ50" s="95">
        <f t="shared" ref="BTJ50:BTJ52" si="216">SUM(BSX50:BTI50)</f>
        <v>0</v>
      </c>
      <c r="BTK50" s="106" t="s">
        <v>792</v>
      </c>
      <c r="BTL50" s="105">
        <v>9491.7000000000007</v>
      </c>
      <c r="BTM50" s="90">
        <f t="shared" ref="BTM50:BTM52" si="217">SUM(BTL50/12)</f>
        <v>790.97500000000002</v>
      </c>
      <c r="BTN50" s="115">
        <v>0</v>
      </c>
      <c r="BTO50" s="115">
        <f t="shared" ref="BTO50:BTY52" si="218">BTN50</f>
        <v>0</v>
      </c>
      <c r="BTP50" s="115">
        <f t="shared" si="218"/>
        <v>0</v>
      </c>
      <c r="BTQ50" s="115">
        <f t="shared" si="218"/>
        <v>0</v>
      </c>
      <c r="BTR50" s="115">
        <f t="shared" si="218"/>
        <v>0</v>
      </c>
      <c r="BTS50" s="115">
        <f t="shared" si="218"/>
        <v>0</v>
      </c>
      <c r="BTT50" s="115">
        <f t="shared" si="218"/>
        <v>0</v>
      </c>
      <c r="BTU50" s="115">
        <f t="shared" si="218"/>
        <v>0</v>
      </c>
      <c r="BTV50" s="115">
        <f t="shared" si="218"/>
        <v>0</v>
      </c>
      <c r="BTW50" s="115">
        <f t="shared" si="218"/>
        <v>0</v>
      </c>
      <c r="BTX50" s="115">
        <f t="shared" si="218"/>
        <v>0</v>
      </c>
      <c r="BTY50" s="115">
        <f t="shared" si="218"/>
        <v>0</v>
      </c>
      <c r="BTZ50" s="95">
        <f t="shared" ref="BTZ50:BTZ52" si="219">SUM(BTN50:BTY50)</f>
        <v>0</v>
      </c>
      <c r="BUA50" s="106" t="s">
        <v>792</v>
      </c>
      <c r="BUB50" s="105">
        <v>9491.7000000000007</v>
      </c>
      <c r="BUC50" s="90">
        <f t="shared" ref="BUC50:BUC52" si="220">SUM(BUB50/12)</f>
        <v>790.97500000000002</v>
      </c>
      <c r="BUD50" s="115">
        <v>0</v>
      </c>
      <c r="BUE50" s="115">
        <f t="shared" ref="BUE50:BUO52" si="221">BUD50</f>
        <v>0</v>
      </c>
      <c r="BUF50" s="115">
        <f t="shared" si="221"/>
        <v>0</v>
      </c>
      <c r="BUG50" s="115">
        <f t="shared" si="221"/>
        <v>0</v>
      </c>
      <c r="BUH50" s="115">
        <f t="shared" si="221"/>
        <v>0</v>
      </c>
      <c r="BUI50" s="115">
        <f t="shared" si="221"/>
        <v>0</v>
      </c>
      <c r="BUJ50" s="115">
        <f t="shared" si="221"/>
        <v>0</v>
      </c>
      <c r="BUK50" s="115">
        <f t="shared" si="221"/>
        <v>0</v>
      </c>
      <c r="BUL50" s="115">
        <f t="shared" si="221"/>
        <v>0</v>
      </c>
      <c r="BUM50" s="115">
        <f t="shared" si="221"/>
        <v>0</v>
      </c>
      <c r="BUN50" s="115">
        <f t="shared" si="221"/>
        <v>0</v>
      </c>
      <c r="BUO50" s="115">
        <f t="shared" si="221"/>
        <v>0</v>
      </c>
      <c r="BUP50" s="95">
        <f t="shared" ref="BUP50:BUP52" si="222">SUM(BUD50:BUO50)</f>
        <v>0</v>
      </c>
      <c r="BUQ50" s="106" t="s">
        <v>792</v>
      </c>
      <c r="BUR50" s="105">
        <v>9491.7000000000007</v>
      </c>
      <c r="BUS50" s="90">
        <f t="shared" ref="BUS50:BUS52" si="223">SUM(BUR50/12)</f>
        <v>790.97500000000002</v>
      </c>
      <c r="BUT50" s="115">
        <v>0</v>
      </c>
      <c r="BUU50" s="115">
        <f t="shared" ref="BUU50:BVE52" si="224">BUT50</f>
        <v>0</v>
      </c>
      <c r="BUV50" s="115">
        <f t="shared" si="224"/>
        <v>0</v>
      </c>
      <c r="BUW50" s="115">
        <f t="shared" si="224"/>
        <v>0</v>
      </c>
      <c r="BUX50" s="115">
        <f t="shared" si="224"/>
        <v>0</v>
      </c>
      <c r="BUY50" s="115">
        <f t="shared" si="224"/>
        <v>0</v>
      </c>
      <c r="BUZ50" s="115">
        <f t="shared" si="224"/>
        <v>0</v>
      </c>
      <c r="BVA50" s="115">
        <f t="shared" si="224"/>
        <v>0</v>
      </c>
      <c r="BVB50" s="115">
        <f t="shared" si="224"/>
        <v>0</v>
      </c>
      <c r="BVC50" s="115">
        <f t="shared" si="224"/>
        <v>0</v>
      </c>
      <c r="BVD50" s="115">
        <f t="shared" si="224"/>
        <v>0</v>
      </c>
      <c r="BVE50" s="115">
        <f t="shared" si="224"/>
        <v>0</v>
      </c>
      <c r="BVF50" s="95">
        <f t="shared" ref="BVF50:BVF52" si="225">SUM(BUT50:BVE50)</f>
        <v>0</v>
      </c>
      <c r="BVG50" s="106" t="s">
        <v>792</v>
      </c>
      <c r="BVH50" s="105">
        <v>9491.7000000000007</v>
      </c>
      <c r="BVI50" s="90">
        <f t="shared" ref="BVI50:BVI52" si="226">SUM(BVH50/12)</f>
        <v>790.97500000000002</v>
      </c>
      <c r="BVJ50" s="115">
        <v>0</v>
      </c>
      <c r="BVK50" s="115">
        <f t="shared" ref="BVK50:BVU52" si="227">BVJ50</f>
        <v>0</v>
      </c>
      <c r="BVL50" s="115">
        <f t="shared" si="227"/>
        <v>0</v>
      </c>
      <c r="BVM50" s="115">
        <f t="shared" si="227"/>
        <v>0</v>
      </c>
      <c r="BVN50" s="115">
        <f t="shared" si="227"/>
        <v>0</v>
      </c>
      <c r="BVO50" s="115">
        <f t="shared" si="227"/>
        <v>0</v>
      </c>
      <c r="BVP50" s="115">
        <f t="shared" si="227"/>
        <v>0</v>
      </c>
      <c r="BVQ50" s="115">
        <f t="shared" si="227"/>
        <v>0</v>
      </c>
      <c r="BVR50" s="115">
        <f t="shared" si="227"/>
        <v>0</v>
      </c>
      <c r="BVS50" s="115">
        <f t="shared" si="227"/>
        <v>0</v>
      </c>
      <c r="BVT50" s="115">
        <f t="shared" si="227"/>
        <v>0</v>
      </c>
      <c r="BVU50" s="115">
        <f t="shared" si="227"/>
        <v>0</v>
      </c>
      <c r="BVV50" s="95">
        <f t="shared" ref="BVV50:BVV52" si="228">SUM(BVJ50:BVU50)</f>
        <v>0</v>
      </c>
      <c r="BVW50" s="106" t="s">
        <v>792</v>
      </c>
      <c r="BVX50" s="105">
        <v>9491.7000000000007</v>
      </c>
      <c r="BVY50" s="90">
        <f t="shared" ref="BVY50:BVY52" si="229">SUM(BVX50/12)</f>
        <v>790.97500000000002</v>
      </c>
      <c r="BVZ50" s="115">
        <v>0</v>
      </c>
      <c r="BWA50" s="115">
        <f t="shared" ref="BWA50:BWK52" si="230">BVZ50</f>
        <v>0</v>
      </c>
      <c r="BWB50" s="115">
        <f t="shared" si="230"/>
        <v>0</v>
      </c>
      <c r="BWC50" s="115">
        <f t="shared" si="230"/>
        <v>0</v>
      </c>
      <c r="BWD50" s="115">
        <f t="shared" si="230"/>
        <v>0</v>
      </c>
      <c r="BWE50" s="115">
        <f t="shared" si="230"/>
        <v>0</v>
      </c>
      <c r="BWF50" s="115">
        <f t="shared" si="230"/>
        <v>0</v>
      </c>
      <c r="BWG50" s="115">
        <f t="shared" si="230"/>
        <v>0</v>
      </c>
      <c r="BWH50" s="115">
        <f t="shared" si="230"/>
        <v>0</v>
      </c>
      <c r="BWI50" s="115">
        <f t="shared" si="230"/>
        <v>0</v>
      </c>
      <c r="BWJ50" s="115">
        <f t="shared" si="230"/>
        <v>0</v>
      </c>
      <c r="BWK50" s="115">
        <f t="shared" si="230"/>
        <v>0</v>
      </c>
      <c r="BWL50" s="95">
        <f t="shared" ref="BWL50:BWL52" si="231">SUM(BVZ50:BWK50)</f>
        <v>0</v>
      </c>
      <c r="BWM50" s="106" t="s">
        <v>792</v>
      </c>
      <c r="BWN50" s="105">
        <v>9491.7000000000007</v>
      </c>
      <c r="BWO50" s="90">
        <f t="shared" ref="BWO50:BWO52" si="232">SUM(BWN50/12)</f>
        <v>790.97500000000002</v>
      </c>
      <c r="BWP50" s="115">
        <v>0</v>
      </c>
      <c r="BWQ50" s="115">
        <f t="shared" ref="BWQ50:BXA52" si="233">BWP50</f>
        <v>0</v>
      </c>
      <c r="BWR50" s="115">
        <f t="shared" si="233"/>
        <v>0</v>
      </c>
      <c r="BWS50" s="115">
        <f t="shared" si="233"/>
        <v>0</v>
      </c>
      <c r="BWT50" s="115">
        <f t="shared" si="233"/>
        <v>0</v>
      </c>
      <c r="BWU50" s="115">
        <f t="shared" si="233"/>
        <v>0</v>
      </c>
      <c r="BWV50" s="115">
        <f t="shared" si="233"/>
        <v>0</v>
      </c>
      <c r="BWW50" s="115">
        <f t="shared" si="233"/>
        <v>0</v>
      </c>
      <c r="BWX50" s="115">
        <f t="shared" si="233"/>
        <v>0</v>
      </c>
      <c r="BWY50" s="115">
        <f t="shared" si="233"/>
        <v>0</v>
      </c>
      <c r="BWZ50" s="115">
        <f t="shared" si="233"/>
        <v>0</v>
      </c>
      <c r="BXA50" s="115">
        <f t="shared" si="233"/>
        <v>0</v>
      </c>
      <c r="BXB50" s="95">
        <f t="shared" ref="BXB50:BXB52" si="234">SUM(BWP50:BXA50)</f>
        <v>0</v>
      </c>
      <c r="BXC50" s="106" t="s">
        <v>792</v>
      </c>
      <c r="BXD50" s="105">
        <v>9491.7000000000007</v>
      </c>
      <c r="BXE50" s="90">
        <f t="shared" ref="BXE50:BXE52" si="235">SUM(BXD50/12)</f>
        <v>790.97500000000002</v>
      </c>
      <c r="BXF50" s="115">
        <v>0</v>
      </c>
      <c r="BXG50" s="115">
        <f t="shared" ref="BXG50:BXQ52" si="236">BXF50</f>
        <v>0</v>
      </c>
      <c r="BXH50" s="115">
        <f t="shared" si="236"/>
        <v>0</v>
      </c>
      <c r="BXI50" s="115">
        <f t="shared" si="236"/>
        <v>0</v>
      </c>
      <c r="BXJ50" s="115">
        <f t="shared" si="236"/>
        <v>0</v>
      </c>
      <c r="BXK50" s="115">
        <f t="shared" si="236"/>
        <v>0</v>
      </c>
      <c r="BXL50" s="115">
        <f t="shared" si="236"/>
        <v>0</v>
      </c>
      <c r="BXM50" s="115">
        <f t="shared" si="236"/>
        <v>0</v>
      </c>
      <c r="BXN50" s="115">
        <f t="shared" si="236"/>
        <v>0</v>
      </c>
      <c r="BXO50" s="115">
        <f t="shared" si="236"/>
        <v>0</v>
      </c>
      <c r="BXP50" s="115">
        <f t="shared" si="236"/>
        <v>0</v>
      </c>
      <c r="BXQ50" s="115">
        <f t="shared" si="236"/>
        <v>0</v>
      </c>
      <c r="BXR50" s="95">
        <f t="shared" ref="BXR50:BXR52" si="237">SUM(BXF50:BXQ50)</f>
        <v>0</v>
      </c>
      <c r="BXS50" s="106" t="s">
        <v>792</v>
      </c>
      <c r="BXT50" s="105">
        <v>9491.7000000000007</v>
      </c>
      <c r="BXU50" s="90">
        <f t="shared" ref="BXU50:BXU52" si="238">SUM(BXT50/12)</f>
        <v>790.97500000000002</v>
      </c>
      <c r="BXV50" s="115">
        <v>0</v>
      </c>
      <c r="BXW50" s="115">
        <f t="shared" ref="BXW50:BYG52" si="239">BXV50</f>
        <v>0</v>
      </c>
      <c r="BXX50" s="115">
        <f t="shared" si="239"/>
        <v>0</v>
      </c>
      <c r="BXY50" s="115">
        <f t="shared" si="239"/>
        <v>0</v>
      </c>
      <c r="BXZ50" s="115">
        <f t="shared" si="239"/>
        <v>0</v>
      </c>
      <c r="BYA50" s="115">
        <f t="shared" si="239"/>
        <v>0</v>
      </c>
      <c r="BYB50" s="115">
        <f t="shared" si="239"/>
        <v>0</v>
      </c>
      <c r="BYC50" s="115">
        <f t="shared" si="239"/>
        <v>0</v>
      </c>
      <c r="BYD50" s="115">
        <f t="shared" si="239"/>
        <v>0</v>
      </c>
      <c r="BYE50" s="115">
        <f t="shared" si="239"/>
        <v>0</v>
      </c>
      <c r="BYF50" s="115">
        <f t="shared" si="239"/>
        <v>0</v>
      </c>
      <c r="BYG50" s="115">
        <f t="shared" si="239"/>
        <v>0</v>
      </c>
      <c r="BYH50" s="95">
        <f t="shared" ref="BYH50:BYH52" si="240">SUM(BXV50:BYG50)</f>
        <v>0</v>
      </c>
      <c r="BYI50" s="106" t="s">
        <v>792</v>
      </c>
      <c r="BYJ50" s="105">
        <v>9491.7000000000007</v>
      </c>
      <c r="BYK50" s="90">
        <f t="shared" ref="BYK50:BYK52" si="241">SUM(BYJ50/12)</f>
        <v>790.97500000000002</v>
      </c>
      <c r="BYL50" s="115">
        <v>0</v>
      </c>
      <c r="BYM50" s="115">
        <f t="shared" ref="BYM50:BYW52" si="242">BYL50</f>
        <v>0</v>
      </c>
      <c r="BYN50" s="115">
        <f t="shared" si="242"/>
        <v>0</v>
      </c>
      <c r="BYO50" s="115">
        <f t="shared" si="242"/>
        <v>0</v>
      </c>
      <c r="BYP50" s="115">
        <f t="shared" si="242"/>
        <v>0</v>
      </c>
      <c r="BYQ50" s="115">
        <f t="shared" si="242"/>
        <v>0</v>
      </c>
      <c r="BYR50" s="115">
        <f t="shared" si="242"/>
        <v>0</v>
      </c>
      <c r="BYS50" s="115">
        <f t="shared" si="242"/>
        <v>0</v>
      </c>
      <c r="BYT50" s="115">
        <f t="shared" si="242"/>
        <v>0</v>
      </c>
      <c r="BYU50" s="115">
        <f t="shared" si="242"/>
        <v>0</v>
      </c>
      <c r="BYV50" s="115">
        <f t="shared" si="242"/>
        <v>0</v>
      </c>
      <c r="BYW50" s="115">
        <f t="shared" si="242"/>
        <v>0</v>
      </c>
      <c r="BYX50" s="95">
        <f t="shared" ref="BYX50:BYX52" si="243">SUM(BYL50:BYW50)</f>
        <v>0</v>
      </c>
      <c r="BYY50" s="106" t="s">
        <v>792</v>
      </c>
      <c r="BYZ50" s="105">
        <v>9491.7000000000007</v>
      </c>
      <c r="BZA50" s="90">
        <f t="shared" ref="BZA50:BZA52" si="244">SUM(BYZ50/12)</f>
        <v>790.97500000000002</v>
      </c>
      <c r="BZB50" s="115">
        <v>0</v>
      </c>
      <c r="BZC50" s="115">
        <f t="shared" ref="BZC50:BZM52" si="245">BZB50</f>
        <v>0</v>
      </c>
      <c r="BZD50" s="115">
        <f t="shared" si="245"/>
        <v>0</v>
      </c>
      <c r="BZE50" s="115">
        <f t="shared" si="245"/>
        <v>0</v>
      </c>
      <c r="BZF50" s="115">
        <f t="shared" si="245"/>
        <v>0</v>
      </c>
      <c r="BZG50" s="115">
        <f t="shared" si="245"/>
        <v>0</v>
      </c>
      <c r="BZH50" s="115">
        <f t="shared" si="245"/>
        <v>0</v>
      </c>
      <c r="BZI50" s="115">
        <f t="shared" si="245"/>
        <v>0</v>
      </c>
      <c r="BZJ50" s="115">
        <f t="shared" si="245"/>
        <v>0</v>
      </c>
      <c r="BZK50" s="115">
        <f t="shared" si="245"/>
        <v>0</v>
      </c>
      <c r="BZL50" s="115">
        <f t="shared" si="245"/>
        <v>0</v>
      </c>
      <c r="BZM50" s="115">
        <f t="shared" si="245"/>
        <v>0</v>
      </c>
      <c r="BZN50" s="95">
        <f t="shared" ref="BZN50:BZN52" si="246">SUM(BZB50:BZM50)</f>
        <v>0</v>
      </c>
      <c r="BZO50" s="106" t="s">
        <v>792</v>
      </c>
      <c r="BZP50" s="105">
        <v>9491.7000000000007</v>
      </c>
      <c r="BZQ50" s="90">
        <f t="shared" ref="BZQ50:BZQ52" si="247">SUM(BZP50/12)</f>
        <v>790.97500000000002</v>
      </c>
      <c r="BZR50" s="115">
        <v>0</v>
      </c>
      <c r="BZS50" s="115">
        <f t="shared" ref="BZS50:CAC52" si="248">BZR50</f>
        <v>0</v>
      </c>
      <c r="BZT50" s="115">
        <f t="shared" si="248"/>
        <v>0</v>
      </c>
      <c r="BZU50" s="115">
        <f t="shared" si="248"/>
        <v>0</v>
      </c>
      <c r="BZV50" s="115">
        <f t="shared" si="248"/>
        <v>0</v>
      </c>
      <c r="BZW50" s="115">
        <f t="shared" si="248"/>
        <v>0</v>
      </c>
      <c r="BZX50" s="115">
        <f t="shared" si="248"/>
        <v>0</v>
      </c>
      <c r="BZY50" s="115">
        <f t="shared" si="248"/>
        <v>0</v>
      </c>
      <c r="BZZ50" s="115">
        <f t="shared" si="248"/>
        <v>0</v>
      </c>
      <c r="CAA50" s="115">
        <f t="shared" si="248"/>
        <v>0</v>
      </c>
      <c r="CAB50" s="115">
        <f t="shared" si="248"/>
        <v>0</v>
      </c>
      <c r="CAC50" s="115">
        <f t="shared" si="248"/>
        <v>0</v>
      </c>
      <c r="CAD50" s="95">
        <f t="shared" ref="CAD50:CAD52" si="249">SUM(BZR50:CAC50)</f>
        <v>0</v>
      </c>
      <c r="CAE50" s="106" t="s">
        <v>792</v>
      </c>
      <c r="CAF50" s="105">
        <v>9491.7000000000007</v>
      </c>
      <c r="CAG50" s="90">
        <f t="shared" ref="CAG50:CAG52" si="250">SUM(CAF50/12)</f>
        <v>790.97500000000002</v>
      </c>
      <c r="CAH50" s="115">
        <v>0</v>
      </c>
      <c r="CAI50" s="115">
        <f t="shared" ref="CAI50:CAS52" si="251">CAH50</f>
        <v>0</v>
      </c>
      <c r="CAJ50" s="115">
        <f t="shared" si="251"/>
        <v>0</v>
      </c>
      <c r="CAK50" s="115">
        <f t="shared" si="251"/>
        <v>0</v>
      </c>
      <c r="CAL50" s="115">
        <f t="shared" si="251"/>
        <v>0</v>
      </c>
      <c r="CAM50" s="115">
        <f t="shared" si="251"/>
        <v>0</v>
      </c>
      <c r="CAN50" s="115">
        <f t="shared" si="251"/>
        <v>0</v>
      </c>
      <c r="CAO50" s="115">
        <f t="shared" si="251"/>
        <v>0</v>
      </c>
      <c r="CAP50" s="115">
        <f t="shared" si="251"/>
        <v>0</v>
      </c>
      <c r="CAQ50" s="115">
        <f t="shared" si="251"/>
        <v>0</v>
      </c>
      <c r="CAR50" s="115">
        <f t="shared" si="251"/>
        <v>0</v>
      </c>
      <c r="CAS50" s="115">
        <f t="shared" si="251"/>
        <v>0</v>
      </c>
      <c r="CAT50" s="95">
        <f t="shared" ref="CAT50:CAT52" si="252">SUM(CAH50:CAS50)</f>
        <v>0</v>
      </c>
      <c r="CAU50" s="106" t="s">
        <v>792</v>
      </c>
      <c r="CAV50" s="105">
        <v>9491.7000000000007</v>
      </c>
      <c r="CAW50" s="90">
        <f t="shared" ref="CAW50:CAW52" si="253">SUM(CAV50/12)</f>
        <v>790.97500000000002</v>
      </c>
      <c r="CAX50" s="115">
        <v>0</v>
      </c>
      <c r="CAY50" s="115">
        <f t="shared" ref="CAY50:CBI52" si="254">CAX50</f>
        <v>0</v>
      </c>
      <c r="CAZ50" s="115">
        <f t="shared" si="254"/>
        <v>0</v>
      </c>
      <c r="CBA50" s="115">
        <f t="shared" si="254"/>
        <v>0</v>
      </c>
      <c r="CBB50" s="115">
        <f t="shared" si="254"/>
        <v>0</v>
      </c>
      <c r="CBC50" s="115">
        <f t="shared" si="254"/>
        <v>0</v>
      </c>
      <c r="CBD50" s="115">
        <f t="shared" si="254"/>
        <v>0</v>
      </c>
      <c r="CBE50" s="115">
        <f t="shared" si="254"/>
        <v>0</v>
      </c>
      <c r="CBF50" s="115">
        <f t="shared" si="254"/>
        <v>0</v>
      </c>
      <c r="CBG50" s="115">
        <f t="shared" si="254"/>
        <v>0</v>
      </c>
      <c r="CBH50" s="115">
        <f t="shared" si="254"/>
        <v>0</v>
      </c>
      <c r="CBI50" s="115">
        <f t="shared" si="254"/>
        <v>0</v>
      </c>
      <c r="CBJ50" s="95">
        <f t="shared" ref="CBJ50:CBJ52" si="255">SUM(CAX50:CBI50)</f>
        <v>0</v>
      </c>
      <c r="CBK50" s="106" t="s">
        <v>792</v>
      </c>
      <c r="CBL50" s="105">
        <v>9491.7000000000007</v>
      </c>
      <c r="CBM50" s="90">
        <f t="shared" ref="CBM50:CBM52" si="256">SUM(CBL50/12)</f>
        <v>790.97500000000002</v>
      </c>
      <c r="CBN50" s="115">
        <v>0</v>
      </c>
      <c r="CBO50" s="115">
        <f t="shared" ref="CBO50:CBY52" si="257">CBN50</f>
        <v>0</v>
      </c>
      <c r="CBP50" s="115">
        <f t="shared" si="257"/>
        <v>0</v>
      </c>
      <c r="CBQ50" s="115">
        <f t="shared" si="257"/>
        <v>0</v>
      </c>
      <c r="CBR50" s="115">
        <f t="shared" si="257"/>
        <v>0</v>
      </c>
      <c r="CBS50" s="115">
        <f t="shared" si="257"/>
        <v>0</v>
      </c>
      <c r="CBT50" s="115">
        <f t="shared" si="257"/>
        <v>0</v>
      </c>
      <c r="CBU50" s="115">
        <f t="shared" si="257"/>
        <v>0</v>
      </c>
      <c r="CBV50" s="115">
        <f t="shared" si="257"/>
        <v>0</v>
      </c>
      <c r="CBW50" s="115">
        <f t="shared" si="257"/>
        <v>0</v>
      </c>
      <c r="CBX50" s="115">
        <f t="shared" si="257"/>
        <v>0</v>
      </c>
      <c r="CBY50" s="115">
        <f t="shared" si="257"/>
        <v>0</v>
      </c>
      <c r="CBZ50" s="95">
        <f t="shared" ref="CBZ50:CBZ52" si="258">SUM(CBN50:CBY50)</f>
        <v>0</v>
      </c>
      <c r="CCA50" s="106" t="s">
        <v>792</v>
      </c>
      <c r="CCB50" s="105">
        <v>9491.7000000000007</v>
      </c>
      <c r="CCC50" s="90">
        <f t="shared" ref="CCC50:CCC52" si="259">SUM(CCB50/12)</f>
        <v>790.97500000000002</v>
      </c>
      <c r="CCD50" s="115">
        <v>0</v>
      </c>
      <c r="CCE50" s="115">
        <f t="shared" ref="CCE50:CCO52" si="260">CCD50</f>
        <v>0</v>
      </c>
      <c r="CCF50" s="115">
        <f t="shared" si="260"/>
        <v>0</v>
      </c>
      <c r="CCG50" s="115">
        <f t="shared" si="260"/>
        <v>0</v>
      </c>
      <c r="CCH50" s="115">
        <f t="shared" si="260"/>
        <v>0</v>
      </c>
      <c r="CCI50" s="115">
        <f t="shared" si="260"/>
        <v>0</v>
      </c>
      <c r="CCJ50" s="115">
        <f t="shared" si="260"/>
        <v>0</v>
      </c>
      <c r="CCK50" s="115">
        <f t="shared" si="260"/>
        <v>0</v>
      </c>
      <c r="CCL50" s="115">
        <f t="shared" si="260"/>
        <v>0</v>
      </c>
      <c r="CCM50" s="115">
        <f t="shared" si="260"/>
        <v>0</v>
      </c>
      <c r="CCN50" s="115">
        <f t="shared" si="260"/>
        <v>0</v>
      </c>
      <c r="CCO50" s="115">
        <f t="shared" si="260"/>
        <v>0</v>
      </c>
      <c r="CCP50" s="95">
        <f t="shared" ref="CCP50:CCP52" si="261">SUM(CCD50:CCO50)</f>
        <v>0</v>
      </c>
      <c r="CCQ50" s="106" t="s">
        <v>792</v>
      </c>
      <c r="CCR50" s="105">
        <v>9491.7000000000007</v>
      </c>
      <c r="CCS50" s="90">
        <f t="shared" ref="CCS50:CCS52" si="262">SUM(CCR50/12)</f>
        <v>790.97500000000002</v>
      </c>
      <c r="CCT50" s="115">
        <v>0</v>
      </c>
      <c r="CCU50" s="115">
        <f t="shared" ref="CCU50:CDE52" si="263">CCT50</f>
        <v>0</v>
      </c>
      <c r="CCV50" s="115">
        <f t="shared" si="263"/>
        <v>0</v>
      </c>
      <c r="CCW50" s="115">
        <f t="shared" si="263"/>
        <v>0</v>
      </c>
      <c r="CCX50" s="115">
        <f t="shared" si="263"/>
        <v>0</v>
      </c>
      <c r="CCY50" s="115">
        <f t="shared" si="263"/>
        <v>0</v>
      </c>
      <c r="CCZ50" s="115">
        <f t="shared" si="263"/>
        <v>0</v>
      </c>
      <c r="CDA50" s="115">
        <f t="shared" si="263"/>
        <v>0</v>
      </c>
      <c r="CDB50" s="115">
        <f t="shared" si="263"/>
        <v>0</v>
      </c>
      <c r="CDC50" s="115">
        <f t="shared" si="263"/>
        <v>0</v>
      </c>
      <c r="CDD50" s="115">
        <f t="shared" si="263"/>
        <v>0</v>
      </c>
      <c r="CDE50" s="115">
        <f t="shared" si="263"/>
        <v>0</v>
      </c>
      <c r="CDF50" s="95">
        <f t="shared" ref="CDF50:CDF52" si="264">SUM(CCT50:CDE50)</f>
        <v>0</v>
      </c>
      <c r="CDG50" s="106" t="s">
        <v>792</v>
      </c>
      <c r="CDH50" s="105">
        <v>9491.7000000000007</v>
      </c>
      <c r="CDI50" s="90">
        <f t="shared" ref="CDI50:CDI52" si="265">SUM(CDH50/12)</f>
        <v>790.97500000000002</v>
      </c>
      <c r="CDJ50" s="115">
        <v>0</v>
      </c>
      <c r="CDK50" s="115">
        <f t="shared" ref="CDK50:CDU52" si="266">CDJ50</f>
        <v>0</v>
      </c>
      <c r="CDL50" s="115">
        <f t="shared" si="266"/>
        <v>0</v>
      </c>
      <c r="CDM50" s="115">
        <f t="shared" si="266"/>
        <v>0</v>
      </c>
      <c r="CDN50" s="115">
        <f t="shared" si="266"/>
        <v>0</v>
      </c>
      <c r="CDO50" s="115">
        <f t="shared" si="266"/>
        <v>0</v>
      </c>
      <c r="CDP50" s="115">
        <f t="shared" si="266"/>
        <v>0</v>
      </c>
      <c r="CDQ50" s="115">
        <f t="shared" si="266"/>
        <v>0</v>
      </c>
      <c r="CDR50" s="115">
        <f t="shared" si="266"/>
        <v>0</v>
      </c>
      <c r="CDS50" s="115">
        <f t="shared" si="266"/>
        <v>0</v>
      </c>
      <c r="CDT50" s="115">
        <f t="shared" si="266"/>
        <v>0</v>
      </c>
      <c r="CDU50" s="115">
        <f t="shared" si="266"/>
        <v>0</v>
      </c>
      <c r="CDV50" s="95">
        <f t="shared" ref="CDV50:CDV52" si="267">SUM(CDJ50:CDU50)</f>
        <v>0</v>
      </c>
      <c r="CDW50" s="106" t="s">
        <v>792</v>
      </c>
      <c r="CDX50" s="105">
        <v>9491.7000000000007</v>
      </c>
      <c r="CDY50" s="90">
        <f t="shared" ref="CDY50:CDY52" si="268">SUM(CDX50/12)</f>
        <v>790.97500000000002</v>
      </c>
      <c r="CDZ50" s="115">
        <v>0</v>
      </c>
      <c r="CEA50" s="115">
        <f t="shared" ref="CEA50:CEK52" si="269">CDZ50</f>
        <v>0</v>
      </c>
      <c r="CEB50" s="115">
        <f t="shared" si="269"/>
        <v>0</v>
      </c>
      <c r="CEC50" s="115">
        <f t="shared" si="269"/>
        <v>0</v>
      </c>
      <c r="CED50" s="115">
        <f t="shared" si="269"/>
        <v>0</v>
      </c>
      <c r="CEE50" s="115">
        <f t="shared" si="269"/>
        <v>0</v>
      </c>
      <c r="CEF50" s="115">
        <f t="shared" si="269"/>
        <v>0</v>
      </c>
      <c r="CEG50" s="115">
        <f t="shared" si="269"/>
        <v>0</v>
      </c>
      <c r="CEH50" s="115">
        <f t="shared" si="269"/>
        <v>0</v>
      </c>
      <c r="CEI50" s="115">
        <f t="shared" si="269"/>
        <v>0</v>
      </c>
      <c r="CEJ50" s="115">
        <f t="shared" si="269"/>
        <v>0</v>
      </c>
      <c r="CEK50" s="115">
        <f t="shared" si="269"/>
        <v>0</v>
      </c>
      <c r="CEL50" s="95">
        <f t="shared" ref="CEL50:CEL52" si="270">SUM(CDZ50:CEK50)</f>
        <v>0</v>
      </c>
      <c r="CEM50" s="106" t="s">
        <v>792</v>
      </c>
      <c r="CEN50" s="105">
        <v>9491.7000000000007</v>
      </c>
      <c r="CEO50" s="90">
        <f t="shared" ref="CEO50:CEO52" si="271">SUM(CEN50/12)</f>
        <v>790.97500000000002</v>
      </c>
      <c r="CEP50" s="115">
        <v>0</v>
      </c>
      <c r="CEQ50" s="115">
        <f t="shared" ref="CEQ50:CFA52" si="272">CEP50</f>
        <v>0</v>
      </c>
      <c r="CER50" s="115">
        <f t="shared" si="272"/>
        <v>0</v>
      </c>
      <c r="CES50" s="115">
        <f t="shared" si="272"/>
        <v>0</v>
      </c>
      <c r="CET50" s="115">
        <f t="shared" si="272"/>
        <v>0</v>
      </c>
      <c r="CEU50" s="115">
        <f t="shared" si="272"/>
        <v>0</v>
      </c>
      <c r="CEV50" s="115">
        <f t="shared" si="272"/>
        <v>0</v>
      </c>
      <c r="CEW50" s="115">
        <f t="shared" si="272"/>
        <v>0</v>
      </c>
      <c r="CEX50" s="115">
        <f t="shared" si="272"/>
        <v>0</v>
      </c>
      <c r="CEY50" s="115">
        <f t="shared" si="272"/>
        <v>0</v>
      </c>
      <c r="CEZ50" s="115">
        <f t="shared" si="272"/>
        <v>0</v>
      </c>
      <c r="CFA50" s="115">
        <f t="shared" si="272"/>
        <v>0</v>
      </c>
      <c r="CFB50" s="95">
        <f t="shared" ref="CFB50:CFB52" si="273">SUM(CEP50:CFA50)</f>
        <v>0</v>
      </c>
      <c r="CFC50" s="106" t="s">
        <v>792</v>
      </c>
      <c r="CFD50" s="105">
        <v>9491.7000000000007</v>
      </c>
      <c r="CFE50" s="90">
        <f t="shared" ref="CFE50:CFE52" si="274">SUM(CFD50/12)</f>
        <v>790.97500000000002</v>
      </c>
      <c r="CFF50" s="115">
        <v>0</v>
      </c>
      <c r="CFG50" s="115">
        <f t="shared" ref="CFG50:CFQ52" si="275">CFF50</f>
        <v>0</v>
      </c>
      <c r="CFH50" s="115">
        <f t="shared" si="275"/>
        <v>0</v>
      </c>
      <c r="CFI50" s="115">
        <f t="shared" si="275"/>
        <v>0</v>
      </c>
      <c r="CFJ50" s="115">
        <f t="shared" si="275"/>
        <v>0</v>
      </c>
      <c r="CFK50" s="115">
        <f t="shared" si="275"/>
        <v>0</v>
      </c>
      <c r="CFL50" s="115">
        <f t="shared" si="275"/>
        <v>0</v>
      </c>
      <c r="CFM50" s="115">
        <f t="shared" si="275"/>
        <v>0</v>
      </c>
      <c r="CFN50" s="115">
        <f t="shared" si="275"/>
        <v>0</v>
      </c>
      <c r="CFO50" s="115">
        <f t="shared" si="275"/>
        <v>0</v>
      </c>
      <c r="CFP50" s="115">
        <f t="shared" si="275"/>
        <v>0</v>
      </c>
      <c r="CFQ50" s="115">
        <f t="shared" si="275"/>
        <v>0</v>
      </c>
      <c r="CFR50" s="95">
        <f t="shared" ref="CFR50:CFR52" si="276">SUM(CFF50:CFQ50)</f>
        <v>0</v>
      </c>
      <c r="CFS50" s="106" t="s">
        <v>792</v>
      </c>
      <c r="CFT50" s="105">
        <v>9491.7000000000007</v>
      </c>
      <c r="CFU50" s="90">
        <f t="shared" ref="CFU50:CFU52" si="277">SUM(CFT50/12)</f>
        <v>790.97500000000002</v>
      </c>
      <c r="CFV50" s="115">
        <v>0</v>
      </c>
      <c r="CFW50" s="115">
        <f t="shared" ref="CFW50:CGG52" si="278">CFV50</f>
        <v>0</v>
      </c>
      <c r="CFX50" s="115">
        <f t="shared" si="278"/>
        <v>0</v>
      </c>
      <c r="CFY50" s="115">
        <f t="shared" si="278"/>
        <v>0</v>
      </c>
      <c r="CFZ50" s="115">
        <f t="shared" si="278"/>
        <v>0</v>
      </c>
      <c r="CGA50" s="115">
        <f t="shared" si="278"/>
        <v>0</v>
      </c>
      <c r="CGB50" s="115">
        <f t="shared" si="278"/>
        <v>0</v>
      </c>
      <c r="CGC50" s="115">
        <f t="shared" si="278"/>
        <v>0</v>
      </c>
      <c r="CGD50" s="115">
        <f t="shared" si="278"/>
        <v>0</v>
      </c>
      <c r="CGE50" s="115">
        <f t="shared" si="278"/>
        <v>0</v>
      </c>
      <c r="CGF50" s="115">
        <f t="shared" si="278"/>
        <v>0</v>
      </c>
      <c r="CGG50" s="115">
        <f t="shared" si="278"/>
        <v>0</v>
      </c>
      <c r="CGH50" s="95">
        <f t="shared" ref="CGH50:CGH52" si="279">SUM(CFV50:CGG50)</f>
        <v>0</v>
      </c>
      <c r="CGI50" s="106" t="s">
        <v>792</v>
      </c>
      <c r="CGJ50" s="105">
        <v>9491.7000000000007</v>
      </c>
      <c r="CGK50" s="90">
        <f t="shared" ref="CGK50:CGK52" si="280">SUM(CGJ50/12)</f>
        <v>790.97500000000002</v>
      </c>
      <c r="CGL50" s="115">
        <v>0</v>
      </c>
      <c r="CGM50" s="115">
        <f t="shared" ref="CGM50:CGW52" si="281">CGL50</f>
        <v>0</v>
      </c>
      <c r="CGN50" s="115">
        <f t="shared" si="281"/>
        <v>0</v>
      </c>
      <c r="CGO50" s="115">
        <f t="shared" si="281"/>
        <v>0</v>
      </c>
      <c r="CGP50" s="115">
        <f t="shared" si="281"/>
        <v>0</v>
      </c>
      <c r="CGQ50" s="115">
        <f t="shared" si="281"/>
        <v>0</v>
      </c>
      <c r="CGR50" s="115">
        <f t="shared" si="281"/>
        <v>0</v>
      </c>
      <c r="CGS50" s="115">
        <f t="shared" si="281"/>
        <v>0</v>
      </c>
      <c r="CGT50" s="115">
        <f t="shared" si="281"/>
        <v>0</v>
      </c>
      <c r="CGU50" s="115">
        <f t="shared" si="281"/>
        <v>0</v>
      </c>
      <c r="CGV50" s="115">
        <f t="shared" si="281"/>
        <v>0</v>
      </c>
      <c r="CGW50" s="115">
        <f t="shared" si="281"/>
        <v>0</v>
      </c>
      <c r="CGX50" s="95">
        <f t="shared" ref="CGX50:CGX52" si="282">SUM(CGL50:CGW50)</f>
        <v>0</v>
      </c>
      <c r="CGY50" s="106" t="s">
        <v>792</v>
      </c>
      <c r="CGZ50" s="105">
        <v>9491.7000000000007</v>
      </c>
      <c r="CHA50" s="90">
        <f t="shared" ref="CHA50:CHA52" si="283">SUM(CGZ50/12)</f>
        <v>790.97500000000002</v>
      </c>
      <c r="CHB50" s="115">
        <v>0</v>
      </c>
      <c r="CHC50" s="115">
        <f t="shared" ref="CHC50:CHM52" si="284">CHB50</f>
        <v>0</v>
      </c>
      <c r="CHD50" s="115">
        <f t="shared" si="284"/>
        <v>0</v>
      </c>
      <c r="CHE50" s="115">
        <f t="shared" si="284"/>
        <v>0</v>
      </c>
      <c r="CHF50" s="115">
        <f t="shared" si="284"/>
        <v>0</v>
      </c>
      <c r="CHG50" s="115">
        <f t="shared" si="284"/>
        <v>0</v>
      </c>
      <c r="CHH50" s="115">
        <f t="shared" si="284"/>
        <v>0</v>
      </c>
      <c r="CHI50" s="115">
        <f t="shared" si="284"/>
        <v>0</v>
      </c>
      <c r="CHJ50" s="115">
        <f t="shared" si="284"/>
        <v>0</v>
      </c>
      <c r="CHK50" s="115">
        <f t="shared" si="284"/>
        <v>0</v>
      </c>
      <c r="CHL50" s="115">
        <f t="shared" si="284"/>
        <v>0</v>
      </c>
      <c r="CHM50" s="115">
        <f t="shared" si="284"/>
        <v>0</v>
      </c>
      <c r="CHN50" s="95">
        <f t="shared" ref="CHN50:CHN52" si="285">SUM(CHB50:CHM50)</f>
        <v>0</v>
      </c>
      <c r="CHO50" s="106" t="s">
        <v>792</v>
      </c>
      <c r="CHP50" s="105">
        <v>9491.7000000000007</v>
      </c>
      <c r="CHQ50" s="90">
        <f t="shared" ref="CHQ50:CHQ52" si="286">SUM(CHP50/12)</f>
        <v>790.97500000000002</v>
      </c>
      <c r="CHR50" s="115">
        <v>0</v>
      </c>
      <c r="CHS50" s="115">
        <f t="shared" ref="CHS50:CIC52" si="287">CHR50</f>
        <v>0</v>
      </c>
      <c r="CHT50" s="115">
        <f t="shared" si="287"/>
        <v>0</v>
      </c>
      <c r="CHU50" s="115">
        <f t="shared" si="287"/>
        <v>0</v>
      </c>
      <c r="CHV50" s="115">
        <f t="shared" si="287"/>
        <v>0</v>
      </c>
      <c r="CHW50" s="115">
        <f t="shared" si="287"/>
        <v>0</v>
      </c>
      <c r="CHX50" s="115">
        <f t="shared" si="287"/>
        <v>0</v>
      </c>
      <c r="CHY50" s="115">
        <f t="shared" si="287"/>
        <v>0</v>
      </c>
      <c r="CHZ50" s="115">
        <f t="shared" si="287"/>
        <v>0</v>
      </c>
      <c r="CIA50" s="115">
        <f t="shared" si="287"/>
        <v>0</v>
      </c>
      <c r="CIB50" s="115">
        <f t="shared" si="287"/>
        <v>0</v>
      </c>
      <c r="CIC50" s="115">
        <f t="shared" si="287"/>
        <v>0</v>
      </c>
      <c r="CID50" s="95">
        <f t="shared" ref="CID50:CID52" si="288">SUM(CHR50:CIC50)</f>
        <v>0</v>
      </c>
      <c r="CIE50" s="106" t="s">
        <v>792</v>
      </c>
      <c r="CIF50" s="105">
        <v>9491.7000000000007</v>
      </c>
      <c r="CIG50" s="90">
        <f t="shared" ref="CIG50:CIG52" si="289">SUM(CIF50/12)</f>
        <v>790.97500000000002</v>
      </c>
      <c r="CIH50" s="115">
        <v>0</v>
      </c>
      <c r="CII50" s="115">
        <f t="shared" ref="CII50:CIS52" si="290">CIH50</f>
        <v>0</v>
      </c>
      <c r="CIJ50" s="115">
        <f t="shared" si="290"/>
        <v>0</v>
      </c>
      <c r="CIK50" s="115">
        <f t="shared" si="290"/>
        <v>0</v>
      </c>
      <c r="CIL50" s="115">
        <f t="shared" si="290"/>
        <v>0</v>
      </c>
      <c r="CIM50" s="115">
        <f t="shared" si="290"/>
        <v>0</v>
      </c>
      <c r="CIN50" s="115">
        <f t="shared" si="290"/>
        <v>0</v>
      </c>
      <c r="CIO50" s="115">
        <f t="shared" si="290"/>
        <v>0</v>
      </c>
      <c r="CIP50" s="115">
        <f t="shared" si="290"/>
        <v>0</v>
      </c>
      <c r="CIQ50" s="115">
        <f t="shared" si="290"/>
        <v>0</v>
      </c>
      <c r="CIR50" s="115">
        <f t="shared" si="290"/>
        <v>0</v>
      </c>
      <c r="CIS50" s="115">
        <f t="shared" si="290"/>
        <v>0</v>
      </c>
      <c r="CIT50" s="95">
        <f t="shared" ref="CIT50:CIT52" si="291">SUM(CIH50:CIS50)</f>
        <v>0</v>
      </c>
      <c r="CIU50" s="106" t="s">
        <v>792</v>
      </c>
      <c r="CIV50" s="105">
        <v>9491.7000000000007</v>
      </c>
      <c r="CIW50" s="90">
        <f t="shared" ref="CIW50:CIW52" si="292">SUM(CIV50/12)</f>
        <v>790.97500000000002</v>
      </c>
      <c r="CIX50" s="115">
        <v>0</v>
      </c>
      <c r="CIY50" s="115">
        <f t="shared" ref="CIY50:CJI52" si="293">CIX50</f>
        <v>0</v>
      </c>
      <c r="CIZ50" s="115">
        <f t="shared" si="293"/>
        <v>0</v>
      </c>
      <c r="CJA50" s="115">
        <f t="shared" si="293"/>
        <v>0</v>
      </c>
      <c r="CJB50" s="115">
        <f t="shared" si="293"/>
        <v>0</v>
      </c>
      <c r="CJC50" s="115">
        <f t="shared" si="293"/>
        <v>0</v>
      </c>
      <c r="CJD50" s="115">
        <f t="shared" si="293"/>
        <v>0</v>
      </c>
      <c r="CJE50" s="115">
        <f t="shared" si="293"/>
        <v>0</v>
      </c>
      <c r="CJF50" s="115">
        <f t="shared" si="293"/>
        <v>0</v>
      </c>
      <c r="CJG50" s="115">
        <f t="shared" si="293"/>
        <v>0</v>
      </c>
      <c r="CJH50" s="115">
        <f t="shared" si="293"/>
        <v>0</v>
      </c>
      <c r="CJI50" s="115">
        <f t="shared" si="293"/>
        <v>0</v>
      </c>
      <c r="CJJ50" s="95">
        <f t="shared" ref="CJJ50:CJJ52" si="294">SUM(CIX50:CJI50)</f>
        <v>0</v>
      </c>
      <c r="CJK50" s="106" t="s">
        <v>792</v>
      </c>
      <c r="CJL50" s="105">
        <v>9491.7000000000007</v>
      </c>
      <c r="CJM50" s="90">
        <f t="shared" ref="CJM50:CJM52" si="295">SUM(CJL50/12)</f>
        <v>790.97500000000002</v>
      </c>
      <c r="CJN50" s="115">
        <v>0</v>
      </c>
      <c r="CJO50" s="115">
        <f t="shared" ref="CJO50:CJY52" si="296">CJN50</f>
        <v>0</v>
      </c>
      <c r="CJP50" s="115">
        <f t="shared" si="296"/>
        <v>0</v>
      </c>
      <c r="CJQ50" s="115">
        <f t="shared" si="296"/>
        <v>0</v>
      </c>
      <c r="CJR50" s="115">
        <f t="shared" si="296"/>
        <v>0</v>
      </c>
      <c r="CJS50" s="115">
        <f t="shared" si="296"/>
        <v>0</v>
      </c>
      <c r="CJT50" s="115">
        <f t="shared" si="296"/>
        <v>0</v>
      </c>
      <c r="CJU50" s="115">
        <f t="shared" si="296"/>
        <v>0</v>
      </c>
      <c r="CJV50" s="115">
        <f t="shared" si="296"/>
        <v>0</v>
      </c>
      <c r="CJW50" s="115">
        <f t="shared" si="296"/>
        <v>0</v>
      </c>
      <c r="CJX50" s="115">
        <f t="shared" si="296"/>
        <v>0</v>
      </c>
      <c r="CJY50" s="115">
        <f t="shared" si="296"/>
        <v>0</v>
      </c>
      <c r="CJZ50" s="95">
        <f t="shared" ref="CJZ50:CJZ52" si="297">SUM(CJN50:CJY50)</f>
        <v>0</v>
      </c>
      <c r="CKA50" s="106" t="s">
        <v>792</v>
      </c>
      <c r="CKB50" s="105">
        <v>9491.7000000000007</v>
      </c>
      <c r="CKC50" s="90">
        <f t="shared" ref="CKC50:CKC52" si="298">SUM(CKB50/12)</f>
        <v>790.97500000000002</v>
      </c>
      <c r="CKD50" s="115">
        <v>0</v>
      </c>
      <c r="CKE50" s="115">
        <f t="shared" ref="CKE50:CKO52" si="299">CKD50</f>
        <v>0</v>
      </c>
      <c r="CKF50" s="115">
        <f t="shared" si="299"/>
        <v>0</v>
      </c>
      <c r="CKG50" s="115">
        <f t="shared" si="299"/>
        <v>0</v>
      </c>
      <c r="CKH50" s="115">
        <f t="shared" si="299"/>
        <v>0</v>
      </c>
      <c r="CKI50" s="115">
        <f t="shared" si="299"/>
        <v>0</v>
      </c>
      <c r="CKJ50" s="115">
        <f t="shared" si="299"/>
        <v>0</v>
      </c>
      <c r="CKK50" s="115">
        <f t="shared" si="299"/>
        <v>0</v>
      </c>
      <c r="CKL50" s="115">
        <f t="shared" si="299"/>
        <v>0</v>
      </c>
      <c r="CKM50" s="115">
        <f t="shared" si="299"/>
        <v>0</v>
      </c>
      <c r="CKN50" s="115">
        <f t="shared" si="299"/>
        <v>0</v>
      </c>
      <c r="CKO50" s="115">
        <f t="shared" si="299"/>
        <v>0</v>
      </c>
      <c r="CKP50" s="95">
        <f t="shared" ref="CKP50:CKP52" si="300">SUM(CKD50:CKO50)</f>
        <v>0</v>
      </c>
      <c r="CKQ50" s="106" t="s">
        <v>792</v>
      </c>
      <c r="CKR50" s="105">
        <v>9491.7000000000007</v>
      </c>
      <c r="CKS50" s="90">
        <f t="shared" ref="CKS50:CKS52" si="301">SUM(CKR50/12)</f>
        <v>790.97500000000002</v>
      </c>
      <c r="CKT50" s="115">
        <v>0</v>
      </c>
      <c r="CKU50" s="115">
        <f t="shared" ref="CKU50:CLE52" si="302">CKT50</f>
        <v>0</v>
      </c>
      <c r="CKV50" s="115">
        <f t="shared" si="302"/>
        <v>0</v>
      </c>
      <c r="CKW50" s="115">
        <f t="shared" si="302"/>
        <v>0</v>
      </c>
      <c r="CKX50" s="115">
        <f t="shared" si="302"/>
        <v>0</v>
      </c>
      <c r="CKY50" s="115">
        <f t="shared" si="302"/>
        <v>0</v>
      </c>
      <c r="CKZ50" s="115">
        <f t="shared" si="302"/>
        <v>0</v>
      </c>
      <c r="CLA50" s="115">
        <f t="shared" si="302"/>
        <v>0</v>
      </c>
      <c r="CLB50" s="115">
        <f t="shared" si="302"/>
        <v>0</v>
      </c>
      <c r="CLC50" s="115">
        <f t="shared" si="302"/>
        <v>0</v>
      </c>
      <c r="CLD50" s="115">
        <f t="shared" si="302"/>
        <v>0</v>
      </c>
      <c r="CLE50" s="115">
        <f t="shared" si="302"/>
        <v>0</v>
      </c>
      <c r="CLF50" s="95">
        <f t="shared" ref="CLF50:CLF52" si="303">SUM(CKT50:CLE50)</f>
        <v>0</v>
      </c>
      <c r="CLG50" s="106" t="s">
        <v>792</v>
      </c>
      <c r="CLH50" s="105">
        <v>9491.7000000000007</v>
      </c>
      <c r="CLI50" s="90">
        <f t="shared" ref="CLI50:CLI52" si="304">SUM(CLH50/12)</f>
        <v>790.97500000000002</v>
      </c>
      <c r="CLJ50" s="115">
        <v>0</v>
      </c>
      <c r="CLK50" s="115">
        <f t="shared" ref="CLK50:CLU52" si="305">CLJ50</f>
        <v>0</v>
      </c>
      <c r="CLL50" s="115">
        <f t="shared" si="305"/>
        <v>0</v>
      </c>
      <c r="CLM50" s="115">
        <f t="shared" si="305"/>
        <v>0</v>
      </c>
      <c r="CLN50" s="115">
        <f t="shared" si="305"/>
        <v>0</v>
      </c>
      <c r="CLO50" s="115">
        <f t="shared" si="305"/>
        <v>0</v>
      </c>
      <c r="CLP50" s="115">
        <f t="shared" si="305"/>
        <v>0</v>
      </c>
      <c r="CLQ50" s="115">
        <f t="shared" si="305"/>
        <v>0</v>
      </c>
      <c r="CLR50" s="115">
        <f t="shared" si="305"/>
        <v>0</v>
      </c>
      <c r="CLS50" s="115">
        <f t="shared" si="305"/>
        <v>0</v>
      </c>
      <c r="CLT50" s="115">
        <f t="shared" si="305"/>
        <v>0</v>
      </c>
      <c r="CLU50" s="115">
        <f t="shared" si="305"/>
        <v>0</v>
      </c>
      <c r="CLV50" s="95">
        <f t="shared" ref="CLV50:CLV52" si="306">SUM(CLJ50:CLU50)</f>
        <v>0</v>
      </c>
      <c r="CLW50" s="106" t="s">
        <v>792</v>
      </c>
      <c r="CLX50" s="105">
        <v>9491.7000000000007</v>
      </c>
      <c r="CLY50" s="90">
        <f t="shared" ref="CLY50:CLY52" si="307">SUM(CLX50/12)</f>
        <v>790.97500000000002</v>
      </c>
      <c r="CLZ50" s="115">
        <v>0</v>
      </c>
      <c r="CMA50" s="115">
        <f t="shared" ref="CMA50:CMK52" si="308">CLZ50</f>
        <v>0</v>
      </c>
      <c r="CMB50" s="115">
        <f t="shared" si="308"/>
        <v>0</v>
      </c>
      <c r="CMC50" s="115">
        <f t="shared" si="308"/>
        <v>0</v>
      </c>
      <c r="CMD50" s="115">
        <f t="shared" si="308"/>
        <v>0</v>
      </c>
      <c r="CME50" s="115">
        <f t="shared" si="308"/>
        <v>0</v>
      </c>
      <c r="CMF50" s="115">
        <f t="shared" si="308"/>
        <v>0</v>
      </c>
      <c r="CMG50" s="115">
        <f t="shared" si="308"/>
        <v>0</v>
      </c>
      <c r="CMH50" s="115">
        <f t="shared" si="308"/>
        <v>0</v>
      </c>
      <c r="CMI50" s="115">
        <f t="shared" si="308"/>
        <v>0</v>
      </c>
      <c r="CMJ50" s="115">
        <f t="shared" si="308"/>
        <v>0</v>
      </c>
      <c r="CMK50" s="115">
        <f t="shared" si="308"/>
        <v>0</v>
      </c>
      <c r="CML50" s="95">
        <f t="shared" ref="CML50:CML52" si="309">SUM(CLZ50:CMK50)</f>
        <v>0</v>
      </c>
      <c r="CMM50" s="106" t="s">
        <v>792</v>
      </c>
      <c r="CMN50" s="105">
        <v>9491.7000000000007</v>
      </c>
      <c r="CMO50" s="90">
        <f t="shared" ref="CMO50:CMO52" si="310">SUM(CMN50/12)</f>
        <v>790.97500000000002</v>
      </c>
      <c r="CMP50" s="115">
        <v>0</v>
      </c>
      <c r="CMQ50" s="115">
        <f t="shared" ref="CMQ50:CNA52" si="311">CMP50</f>
        <v>0</v>
      </c>
      <c r="CMR50" s="115">
        <f t="shared" si="311"/>
        <v>0</v>
      </c>
      <c r="CMS50" s="115">
        <f t="shared" si="311"/>
        <v>0</v>
      </c>
      <c r="CMT50" s="115">
        <f t="shared" si="311"/>
        <v>0</v>
      </c>
      <c r="CMU50" s="115">
        <f t="shared" si="311"/>
        <v>0</v>
      </c>
      <c r="CMV50" s="115">
        <f t="shared" si="311"/>
        <v>0</v>
      </c>
      <c r="CMW50" s="115">
        <f t="shared" si="311"/>
        <v>0</v>
      </c>
      <c r="CMX50" s="115">
        <f t="shared" si="311"/>
        <v>0</v>
      </c>
      <c r="CMY50" s="115">
        <f t="shared" si="311"/>
        <v>0</v>
      </c>
      <c r="CMZ50" s="115">
        <f t="shared" si="311"/>
        <v>0</v>
      </c>
      <c r="CNA50" s="115">
        <f t="shared" si="311"/>
        <v>0</v>
      </c>
      <c r="CNB50" s="95">
        <f t="shared" ref="CNB50:CNB52" si="312">SUM(CMP50:CNA50)</f>
        <v>0</v>
      </c>
      <c r="CNC50" s="106" t="s">
        <v>792</v>
      </c>
      <c r="CND50" s="105">
        <v>9491.7000000000007</v>
      </c>
      <c r="CNE50" s="90">
        <f t="shared" ref="CNE50:CNE52" si="313">SUM(CND50/12)</f>
        <v>790.97500000000002</v>
      </c>
      <c r="CNF50" s="115">
        <v>0</v>
      </c>
      <c r="CNG50" s="115">
        <f t="shared" ref="CNG50:CNQ52" si="314">CNF50</f>
        <v>0</v>
      </c>
      <c r="CNH50" s="115">
        <f t="shared" si="314"/>
        <v>0</v>
      </c>
      <c r="CNI50" s="115">
        <f t="shared" si="314"/>
        <v>0</v>
      </c>
      <c r="CNJ50" s="115">
        <f t="shared" si="314"/>
        <v>0</v>
      </c>
      <c r="CNK50" s="115">
        <f t="shared" si="314"/>
        <v>0</v>
      </c>
      <c r="CNL50" s="115">
        <f t="shared" si="314"/>
        <v>0</v>
      </c>
      <c r="CNM50" s="115">
        <f t="shared" si="314"/>
        <v>0</v>
      </c>
      <c r="CNN50" s="115">
        <f t="shared" si="314"/>
        <v>0</v>
      </c>
      <c r="CNO50" s="115">
        <f t="shared" si="314"/>
        <v>0</v>
      </c>
      <c r="CNP50" s="115">
        <f t="shared" si="314"/>
        <v>0</v>
      </c>
      <c r="CNQ50" s="115">
        <f t="shared" si="314"/>
        <v>0</v>
      </c>
      <c r="CNR50" s="95">
        <f t="shared" ref="CNR50:CNR52" si="315">SUM(CNF50:CNQ50)</f>
        <v>0</v>
      </c>
      <c r="CNS50" s="106" t="s">
        <v>792</v>
      </c>
      <c r="CNT50" s="105">
        <v>9491.7000000000007</v>
      </c>
      <c r="CNU50" s="90">
        <f t="shared" ref="CNU50:CNU52" si="316">SUM(CNT50/12)</f>
        <v>790.97500000000002</v>
      </c>
      <c r="CNV50" s="115">
        <v>0</v>
      </c>
      <c r="CNW50" s="115">
        <f t="shared" ref="CNW50:COG52" si="317">CNV50</f>
        <v>0</v>
      </c>
      <c r="CNX50" s="115">
        <f t="shared" si="317"/>
        <v>0</v>
      </c>
      <c r="CNY50" s="115">
        <f t="shared" si="317"/>
        <v>0</v>
      </c>
      <c r="CNZ50" s="115">
        <f t="shared" si="317"/>
        <v>0</v>
      </c>
      <c r="COA50" s="115">
        <f t="shared" si="317"/>
        <v>0</v>
      </c>
      <c r="COB50" s="115">
        <f t="shared" si="317"/>
        <v>0</v>
      </c>
      <c r="COC50" s="115">
        <f t="shared" si="317"/>
        <v>0</v>
      </c>
      <c r="COD50" s="115">
        <f t="shared" si="317"/>
        <v>0</v>
      </c>
      <c r="COE50" s="115">
        <f t="shared" si="317"/>
        <v>0</v>
      </c>
      <c r="COF50" s="115">
        <f t="shared" si="317"/>
        <v>0</v>
      </c>
      <c r="COG50" s="115">
        <f t="shared" si="317"/>
        <v>0</v>
      </c>
      <c r="COH50" s="95">
        <f t="shared" ref="COH50:COH52" si="318">SUM(CNV50:COG50)</f>
        <v>0</v>
      </c>
      <c r="COI50" s="106" t="s">
        <v>792</v>
      </c>
      <c r="COJ50" s="105">
        <v>9491.7000000000007</v>
      </c>
      <c r="COK50" s="90">
        <f t="shared" ref="COK50:COK52" si="319">SUM(COJ50/12)</f>
        <v>790.97500000000002</v>
      </c>
      <c r="COL50" s="115">
        <v>0</v>
      </c>
      <c r="COM50" s="115">
        <f t="shared" ref="COM50:COW52" si="320">COL50</f>
        <v>0</v>
      </c>
      <c r="CON50" s="115">
        <f t="shared" si="320"/>
        <v>0</v>
      </c>
      <c r="COO50" s="115">
        <f t="shared" si="320"/>
        <v>0</v>
      </c>
      <c r="COP50" s="115">
        <f t="shared" si="320"/>
        <v>0</v>
      </c>
      <c r="COQ50" s="115">
        <f t="shared" si="320"/>
        <v>0</v>
      </c>
      <c r="COR50" s="115">
        <f t="shared" si="320"/>
        <v>0</v>
      </c>
      <c r="COS50" s="115">
        <f t="shared" si="320"/>
        <v>0</v>
      </c>
      <c r="COT50" s="115">
        <f t="shared" si="320"/>
        <v>0</v>
      </c>
      <c r="COU50" s="115">
        <f t="shared" si="320"/>
        <v>0</v>
      </c>
      <c r="COV50" s="115">
        <f t="shared" si="320"/>
        <v>0</v>
      </c>
      <c r="COW50" s="115">
        <f t="shared" si="320"/>
        <v>0</v>
      </c>
      <c r="COX50" s="95">
        <f t="shared" ref="COX50:COX52" si="321">SUM(COL50:COW50)</f>
        <v>0</v>
      </c>
      <c r="COY50" s="106" t="s">
        <v>792</v>
      </c>
      <c r="COZ50" s="105">
        <v>9491.7000000000007</v>
      </c>
      <c r="CPA50" s="90">
        <f t="shared" ref="CPA50:CPA52" si="322">SUM(COZ50/12)</f>
        <v>790.97500000000002</v>
      </c>
      <c r="CPB50" s="115">
        <v>0</v>
      </c>
      <c r="CPC50" s="115">
        <f t="shared" ref="CPC50:CPM52" si="323">CPB50</f>
        <v>0</v>
      </c>
      <c r="CPD50" s="115">
        <f t="shared" si="323"/>
        <v>0</v>
      </c>
      <c r="CPE50" s="115">
        <f t="shared" si="323"/>
        <v>0</v>
      </c>
      <c r="CPF50" s="115">
        <f t="shared" si="323"/>
        <v>0</v>
      </c>
      <c r="CPG50" s="115">
        <f t="shared" si="323"/>
        <v>0</v>
      </c>
      <c r="CPH50" s="115">
        <f t="shared" si="323"/>
        <v>0</v>
      </c>
      <c r="CPI50" s="115">
        <f t="shared" si="323"/>
        <v>0</v>
      </c>
      <c r="CPJ50" s="115">
        <f t="shared" si="323"/>
        <v>0</v>
      </c>
      <c r="CPK50" s="115">
        <f t="shared" si="323"/>
        <v>0</v>
      </c>
      <c r="CPL50" s="115">
        <f t="shared" si="323"/>
        <v>0</v>
      </c>
      <c r="CPM50" s="115">
        <f t="shared" si="323"/>
        <v>0</v>
      </c>
      <c r="CPN50" s="95">
        <f t="shared" ref="CPN50:CPN52" si="324">SUM(CPB50:CPM50)</f>
        <v>0</v>
      </c>
      <c r="CPO50" s="106" t="s">
        <v>792</v>
      </c>
      <c r="CPP50" s="105">
        <v>9491.7000000000007</v>
      </c>
      <c r="CPQ50" s="90">
        <f t="shared" ref="CPQ50:CPQ52" si="325">SUM(CPP50/12)</f>
        <v>790.97500000000002</v>
      </c>
      <c r="CPR50" s="115">
        <v>0</v>
      </c>
      <c r="CPS50" s="115">
        <f t="shared" ref="CPS50:CQC52" si="326">CPR50</f>
        <v>0</v>
      </c>
      <c r="CPT50" s="115">
        <f t="shared" si="326"/>
        <v>0</v>
      </c>
      <c r="CPU50" s="115">
        <f t="shared" si="326"/>
        <v>0</v>
      </c>
      <c r="CPV50" s="115">
        <f t="shared" si="326"/>
        <v>0</v>
      </c>
      <c r="CPW50" s="115">
        <f t="shared" si="326"/>
        <v>0</v>
      </c>
      <c r="CPX50" s="115">
        <f t="shared" si="326"/>
        <v>0</v>
      </c>
      <c r="CPY50" s="115">
        <f t="shared" si="326"/>
        <v>0</v>
      </c>
      <c r="CPZ50" s="115">
        <f t="shared" si="326"/>
        <v>0</v>
      </c>
      <c r="CQA50" s="115">
        <f t="shared" si="326"/>
        <v>0</v>
      </c>
      <c r="CQB50" s="115">
        <f t="shared" si="326"/>
        <v>0</v>
      </c>
      <c r="CQC50" s="115">
        <f t="shared" si="326"/>
        <v>0</v>
      </c>
      <c r="CQD50" s="95">
        <f t="shared" ref="CQD50:CQD52" si="327">SUM(CPR50:CQC50)</f>
        <v>0</v>
      </c>
      <c r="CQE50" s="106" t="s">
        <v>792</v>
      </c>
      <c r="CQF50" s="105">
        <v>9491.7000000000007</v>
      </c>
      <c r="CQG50" s="90">
        <f t="shared" ref="CQG50:CQG52" si="328">SUM(CQF50/12)</f>
        <v>790.97500000000002</v>
      </c>
      <c r="CQH50" s="115">
        <v>0</v>
      </c>
      <c r="CQI50" s="115">
        <f t="shared" ref="CQI50:CQS52" si="329">CQH50</f>
        <v>0</v>
      </c>
      <c r="CQJ50" s="115">
        <f t="shared" si="329"/>
        <v>0</v>
      </c>
      <c r="CQK50" s="115">
        <f t="shared" si="329"/>
        <v>0</v>
      </c>
      <c r="CQL50" s="115">
        <f t="shared" si="329"/>
        <v>0</v>
      </c>
      <c r="CQM50" s="115">
        <f t="shared" si="329"/>
        <v>0</v>
      </c>
      <c r="CQN50" s="115">
        <f t="shared" si="329"/>
        <v>0</v>
      </c>
      <c r="CQO50" s="115">
        <f t="shared" si="329"/>
        <v>0</v>
      </c>
      <c r="CQP50" s="115">
        <f t="shared" si="329"/>
        <v>0</v>
      </c>
      <c r="CQQ50" s="115">
        <f t="shared" si="329"/>
        <v>0</v>
      </c>
      <c r="CQR50" s="115">
        <f t="shared" si="329"/>
        <v>0</v>
      </c>
      <c r="CQS50" s="115">
        <f t="shared" si="329"/>
        <v>0</v>
      </c>
      <c r="CQT50" s="95">
        <f t="shared" ref="CQT50:CQT52" si="330">SUM(CQH50:CQS50)</f>
        <v>0</v>
      </c>
      <c r="CQU50" s="106" t="s">
        <v>792</v>
      </c>
      <c r="CQV50" s="105">
        <v>9491.7000000000007</v>
      </c>
      <c r="CQW50" s="90">
        <f t="shared" ref="CQW50:CQW52" si="331">SUM(CQV50/12)</f>
        <v>790.97500000000002</v>
      </c>
      <c r="CQX50" s="115">
        <v>0</v>
      </c>
      <c r="CQY50" s="115">
        <f t="shared" ref="CQY50:CRI52" si="332">CQX50</f>
        <v>0</v>
      </c>
      <c r="CQZ50" s="115">
        <f t="shared" si="332"/>
        <v>0</v>
      </c>
      <c r="CRA50" s="115">
        <f t="shared" si="332"/>
        <v>0</v>
      </c>
      <c r="CRB50" s="115">
        <f t="shared" si="332"/>
        <v>0</v>
      </c>
      <c r="CRC50" s="115">
        <f t="shared" si="332"/>
        <v>0</v>
      </c>
      <c r="CRD50" s="115">
        <f t="shared" si="332"/>
        <v>0</v>
      </c>
      <c r="CRE50" s="115">
        <f t="shared" si="332"/>
        <v>0</v>
      </c>
      <c r="CRF50" s="115">
        <f t="shared" si="332"/>
        <v>0</v>
      </c>
      <c r="CRG50" s="115">
        <f t="shared" si="332"/>
        <v>0</v>
      </c>
      <c r="CRH50" s="115">
        <f t="shared" si="332"/>
        <v>0</v>
      </c>
      <c r="CRI50" s="115">
        <f t="shared" si="332"/>
        <v>0</v>
      </c>
      <c r="CRJ50" s="95">
        <f t="shared" ref="CRJ50:CRJ52" si="333">SUM(CQX50:CRI50)</f>
        <v>0</v>
      </c>
      <c r="CRK50" s="106" t="s">
        <v>792</v>
      </c>
      <c r="CRL50" s="105">
        <v>9491.7000000000007</v>
      </c>
      <c r="CRM50" s="90">
        <f t="shared" ref="CRM50:CRM52" si="334">SUM(CRL50/12)</f>
        <v>790.97500000000002</v>
      </c>
      <c r="CRN50" s="115">
        <v>0</v>
      </c>
      <c r="CRO50" s="115">
        <f t="shared" ref="CRO50:CRY52" si="335">CRN50</f>
        <v>0</v>
      </c>
      <c r="CRP50" s="115">
        <f t="shared" si="335"/>
        <v>0</v>
      </c>
      <c r="CRQ50" s="115">
        <f t="shared" si="335"/>
        <v>0</v>
      </c>
      <c r="CRR50" s="115">
        <f t="shared" si="335"/>
        <v>0</v>
      </c>
      <c r="CRS50" s="115">
        <f t="shared" si="335"/>
        <v>0</v>
      </c>
      <c r="CRT50" s="115">
        <f t="shared" si="335"/>
        <v>0</v>
      </c>
      <c r="CRU50" s="115">
        <f t="shared" si="335"/>
        <v>0</v>
      </c>
      <c r="CRV50" s="115">
        <f t="shared" si="335"/>
        <v>0</v>
      </c>
      <c r="CRW50" s="115">
        <f t="shared" si="335"/>
        <v>0</v>
      </c>
      <c r="CRX50" s="115">
        <f t="shared" si="335"/>
        <v>0</v>
      </c>
      <c r="CRY50" s="115">
        <f t="shared" si="335"/>
        <v>0</v>
      </c>
      <c r="CRZ50" s="95">
        <f t="shared" ref="CRZ50:CRZ52" si="336">SUM(CRN50:CRY50)</f>
        <v>0</v>
      </c>
      <c r="CSA50" s="106" t="s">
        <v>792</v>
      </c>
      <c r="CSB50" s="105">
        <v>9491.7000000000007</v>
      </c>
      <c r="CSC50" s="90">
        <f t="shared" ref="CSC50:CSC52" si="337">SUM(CSB50/12)</f>
        <v>790.97500000000002</v>
      </c>
      <c r="CSD50" s="115">
        <v>0</v>
      </c>
      <c r="CSE50" s="115">
        <f t="shared" ref="CSE50:CSO52" si="338">CSD50</f>
        <v>0</v>
      </c>
      <c r="CSF50" s="115">
        <f t="shared" si="338"/>
        <v>0</v>
      </c>
      <c r="CSG50" s="115">
        <f t="shared" si="338"/>
        <v>0</v>
      </c>
      <c r="CSH50" s="115">
        <f t="shared" si="338"/>
        <v>0</v>
      </c>
      <c r="CSI50" s="115">
        <f t="shared" si="338"/>
        <v>0</v>
      </c>
      <c r="CSJ50" s="115">
        <f t="shared" si="338"/>
        <v>0</v>
      </c>
      <c r="CSK50" s="115">
        <f t="shared" si="338"/>
        <v>0</v>
      </c>
      <c r="CSL50" s="115">
        <f t="shared" si="338"/>
        <v>0</v>
      </c>
      <c r="CSM50" s="115">
        <f t="shared" si="338"/>
        <v>0</v>
      </c>
      <c r="CSN50" s="115">
        <f t="shared" si="338"/>
        <v>0</v>
      </c>
      <c r="CSO50" s="115">
        <f t="shared" si="338"/>
        <v>0</v>
      </c>
      <c r="CSP50" s="95">
        <f t="shared" ref="CSP50:CSP52" si="339">SUM(CSD50:CSO50)</f>
        <v>0</v>
      </c>
      <c r="CSQ50" s="106" t="s">
        <v>792</v>
      </c>
      <c r="CSR50" s="105">
        <v>9491.7000000000007</v>
      </c>
      <c r="CSS50" s="90">
        <f t="shared" ref="CSS50:CSS52" si="340">SUM(CSR50/12)</f>
        <v>790.97500000000002</v>
      </c>
      <c r="CST50" s="115">
        <v>0</v>
      </c>
      <c r="CSU50" s="115">
        <f t="shared" ref="CSU50:CTE52" si="341">CST50</f>
        <v>0</v>
      </c>
      <c r="CSV50" s="115">
        <f t="shared" si="341"/>
        <v>0</v>
      </c>
      <c r="CSW50" s="115">
        <f t="shared" si="341"/>
        <v>0</v>
      </c>
      <c r="CSX50" s="115">
        <f t="shared" si="341"/>
        <v>0</v>
      </c>
      <c r="CSY50" s="115">
        <f t="shared" si="341"/>
        <v>0</v>
      </c>
      <c r="CSZ50" s="115">
        <f t="shared" si="341"/>
        <v>0</v>
      </c>
      <c r="CTA50" s="115">
        <f t="shared" si="341"/>
        <v>0</v>
      </c>
      <c r="CTB50" s="115">
        <f t="shared" si="341"/>
        <v>0</v>
      </c>
      <c r="CTC50" s="115">
        <f t="shared" si="341"/>
        <v>0</v>
      </c>
      <c r="CTD50" s="115">
        <f t="shared" si="341"/>
        <v>0</v>
      </c>
      <c r="CTE50" s="115">
        <f t="shared" si="341"/>
        <v>0</v>
      </c>
      <c r="CTF50" s="95">
        <f t="shared" ref="CTF50:CTF52" si="342">SUM(CST50:CTE50)</f>
        <v>0</v>
      </c>
      <c r="CTG50" s="106" t="s">
        <v>792</v>
      </c>
      <c r="CTH50" s="105">
        <v>9491.7000000000007</v>
      </c>
      <c r="CTI50" s="90">
        <f t="shared" ref="CTI50:CTI52" si="343">SUM(CTH50/12)</f>
        <v>790.97500000000002</v>
      </c>
      <c r="CTJ50" s="115">
        <v>0</v>
      </c>
      <c r="CTK50" s="115">
        <f t="shared" ref="CTK50:CTU52" si="344">CTJ50</f>
        <v>0</v>
      </c>
      <c r="CTL50" s="115">
        <f t="shared" si="344"/>
        <v>0</v>
      </c>
      <c r="CTM50" s="115">
        <f t="shared" si="344"/>
        <v>0</v>
      </c>
      <c r="CTN50" s="115">
        <f t="shared" si="344"/>
        <v>0</v>
      </c>
      <c r="CTO50" s="115">
        <f t="shared" si="344"/>
        <v>0</v>
      </c>
      <c r="CTP50" s="115">
        <f t="shared" si="344"/>
        <v>0</v>
      </c>
      <c r="CTQ50" s="115">
        <f t="shared" si="344"/>
        <v>0</v>
      </c>
      <c r="CTR50" s="115">
        <f t="shared" si="344"/>
        <v>0</v>
      </c>
      <c r="CTS50" s="115">
        <f t="shared" si="344"/>
        <v>0</v>
      </c>
      <c r="CTT50" s="115">
        <f t="shared" si="344"/>
        <v>0</v>
      </c>
      <c r="CTU50" s="115">
        <f t="shared" si="344"/>
        <v>0</v>
      </c>
      <c r="CTV50" s="95">
        <f t="shared" ref="CTV50:CTV52" si="345">SUM(CTJ50:CTU50)</f>
        <v>0</v>
      </c>
      <c r="CTW50" s="106" t="s">
        <v>792</v>
      </c>
      <c r="CTX50" s="105">
        <v>9491.7000000000007</v>
      </c>
      <c r="CTY50" s="90">
        <f t="shared" ref="CTY50:CTY52" si="346">SUM(CTX50/12)</f>
        <v>790.97500000000002</v>
      </c>
      <c r="CTZ50" s="115">
        <v>0</v>
      </c>
      <c r="CUA50" s="115">
        <f t="shared" ref="CUA50:CUK52" si="347">CTZ50</f>
        <v>0</v>
      </c>
      <c r="CUB50" s="115">
        <f t="shared" si="347"/>
        <v>0</v>
      </c>
      <c r="CUC50" s="115">
        <f t="shared" si="347"/>
        <v>0</v>
      </c>
      <c r="CUD50" s="115">
        <f t="shared" si="347"/>
        <v>0</v>
      </c>
      <c r="CUE50" s="115">
        <f t="shared" si="347"/>
        <v>0</v>
      </c>
      <c r="CUF50" s="115">
        <f t="shared" si="347"/>
        <v>0</v>
      </c>
      <c r="CUG50" s="115">
        <f t="shared" si="347"/>
        <v>0</v>
      </c>
      <c r="CUH50" s="115">
        <f t="shared" si="347"/>
        <v>0</v>
      </c>
      <c r="CUI50" s="115">
        <f t="shared" si="347"/>
        <v>0</v>
      </c>
      <c r="CUJ50" s="115">
        <f t="shared" si="347"/>
        <v>0</v>
      </c>
      <c r="CUK50" s="115">
        <f t="shared" si="347"/>
        <v>0</v>
      </c>
      <c r="CUL50" s="95">
        <f t="shared" ref="CUL50:CUL52" si="348">SUM(CTZ50:CUK50)</f>
        <v>0</v>
      </c>
      <c r="CUM50" s="106" t="s">
        <v>792</v>
      </c>
      <c r="CUN50" s="105">
        <v>9491.7000000000007</v>
      </c>
      <c r="CUO50" s="90">
        <f t="shared" ref="CUO50:CUO52" si="349">SUM(CUN50/12)</f>
        <v>790.97500000000002</v>
      </c>
      <c r="CUP50" s="115">
        <v>0</v>
      </c>
      <c r="CUQ50" s="115">
        <f t="shared" ref="CUQ50:CVA52" si="350">CUP50</f>
        <v>0</v>
      </c>
      <c r="CUR50" s="115">
        <f t="shared" si="350"/>
        <v>0</v>
      </c>
      <c r="CUS50" s="115">
        <f t="shared" si="350"/>
        <v>0</v>
      </c>
      <c r="CUT50" s="115">
        <f t="shared" si="350"/>
        <v>0</v>
      </c>
      <c r="CUU50" s="115">
        <f t="shared" si="350"/>
        <v>0</v>
      </c>
      <c r="CUV50" s="115">
        <f t="shared" si="350"/>
        <v>0</v>
      </c>
      <c r="CUW50" s="115">
        <f t="shared" si="350"/>
        <v>0</v>
      </c>
      <c r="CUX50" s="115">
        <f t="shared" si="350"/>
        <v>0</v>
      </c>
      <c r="CUY50" s="115">
        <f t="shared" si="350"/>
        <v>0</v>
      </c>
      <c r="CUZ50" s="115">
        <f t="shared" si="350"/>
        <v>0</v>
      </c>
      <c r="CVA50" s="115">
        <f t="shared" si="350"/>
        <v>0</v>
      </c>
      <c r="CVB50" s="95">
        <f t="shared" ref="CVB50:CVB52" si="351">SUM(CUP50:CVA50)</f>
        <v>0</v>
      </c>
      <c r="CVC50" s="106" t="s">
        <v>792</v>
      </c>
      <c r="CVD50" s="105">
        <v>9491.7000000000007</v>
      </c>
      <c r="CVE50" s="90">
        <f t="shared" ref="CVE50:CVE52" si="352">SUM(CVD50/12)</f>
        <v>790.97500000000002</v>
      </c>
      <c r="CVF50" s="115">
        <v>0</v>
      </c>
      <c r="CVG50" s="115">
        <f t="shared" ref="CVG50:CVQ52" si="353">CVF50</f>
        <v>0</v>
      </c>
      <c r="CVH50" s="115">
        <f t="shared" si="353"/>
        <v>0</v>
      </c>
      <c r="CVI50" s="115">
        <f t="shared" si="353"/>
        <v>0</v>
      </c>
      <c r="CVJ50" s="115">
        <f t="shared" si="353"/>
        <v>0</v>
      </c>
      <c r="CVK50" s="115">
        <f t="shared" si="353"/>
        <v>0</v>
      </c>
      <c r="CVL50" s="115">
        <f t="shared" si="353"/>
        <v>0</v>
      </c>
      <c r="CVM50" s="115">
        <f t="shared" si="353"/>
        <v>0</v>
      </c>
      <c r="CVN50" s="115">
        <f t="shared" si="353"/>
        <v>0</v>
      </c>
      <c r="CVO50" s="115">
        <f t="shared" si="353"/>
        <v>0</v>
      </c>
      <c r="CVP50" s="115">
        <f t="shared" si="353"/>
        <v>0</v>
      </c>
      <c r="CVQ50" s="115">
        <f t="shared" si="353"/>
        <v>0</v>
      </c>
      <c r="CVR50" s="95">
        <f t="shared" ref="CVR50:CVR52" si="354">SUM(CVF50:CVQ50)</f>
        <v>0</v>
      </c>
      <c r="CVS50" s="106" t="s">
        <v>792</v>
      </c>
      <c r="CVT50" s="105">
        <v>9491.7000000000007</v>
      </c>
      <c r="CVU50" s="90">
        <f t="shared" ref="CVU50:CVU52" si="355">SUM(CVT50/12)</f>
        <v>790.97500000000002</v>
      </c>
      <c r="CVV50" s="115">
        <v>0</v>
      </c>
      <c r="CVW50" s="115">
        <f t="shared" ref="CVW50:CWG52" si="356">CVV50</f>
        <v>0</v>
      </c>
      <c r="CVX50" s="115">
        <f t="shared" si="356"/>
        <v>0</v>
      </c>
      <c r="CVY50" s="115">
        <f t="shared" si="356"/>
        <v>0</v>
      </c>
      <c r="CVZ50" s="115">
        <f t="shared" si="356"/>
        <v>0</v>
      </c>
      <c r="CWA50" s="115">
        <f t="shared" si="356"/>
        <v>0</v>
      </c>
      <c r="CWB50" s="115">
        <f t="shared" si="356"/>
        <v>0</v>
      </c>
      <c r="CWC50" s="115">
        <f t="shared" si="356"/>
        <v>0</v>
      </c>
      <c r="CWD50" s="115">
        <f t="shared" si="356"/>
        <v>0</v>
      </c>
      <c r="CWE50" s="115">
        <f t="shared" si="356"/>
        <v>0</v>
      </c>
      <c r="CWF50" s="115">
        <f t="shared" si="356"/>
        <v>0</v>
      </c>
      <c r="CWG50" s="115">
        <f t="shared" si="356"/>
        <v>0</v>
      </c>
      <c r="CWH50" s="95">
        <f t="shared" ref="CWH50:CWH52" si="357">SUM(CVV50:CWG50)</f>
        <v>0</v>
      </c>
      <c r="CWI50" s="106" t="s">
        <v>792</v>
      </c>
      <c r="CWJ50" s="105">
        <v>9491.7000000000007</v>
      </c>
      <c r="CWK50" s="90">
        <f t="shared" ref="CWK50:CWK52" si="358">SUM(CWJ50/12)</f>
        <v>790.97500000000002</v>
      </c>
      <c r="CWL50" s="115">
        <v>0</v>
      </c>
      <c r="CWM50" s="115">
        <f t="shared" ref="CWM50:CWW52" si="359">CWL50</f>
        <v>0</v>
      </c>
      <c r="CWN50" s="115">
        <f t="shared" si="359"/>
        <v>0</v>
      </c>
      <c r="CWO50" s="115">
        <f t="shared" si="359"/>
        <v>0</v>
      </c>
      <c r="CWP50" s="115">
        <f t="shared" si="359"/>
        <v>0</v>
      </c>
      <c r="CWQ50" s="115">
        <f t="shared" si="359"/>
        <v>0</v>
      </c>
      <c r="CWR50" s="115">
        <f t="shared" si="359"/>
        <v>0</v>
      </c>
      <c r="CWS50" s="115">
        <f t="shared" si="359"/>
        <v>0</v>
      </c>
      <c r="CWT50" s="115">
        <f t="shared" si="359"/>
        <v>0</v>
      </c>
      <c r="CWU50" s="115">
        <f t="shared" si="359"/>
        <v>0</v>
      </c>
      <c r="CWV50" s="115">
        <f t="shared" si="359"/>
        <v>0</v>
      </c>
      <c r="CWW50" s="115">
        <f t="shared" si="359"/>
        <v>0</v>
      </c>
      <c r="CWX50" s="95">
        <f t="shared" ref="CWX50:CWX52" si="360">SUM(CWL50:CWW50)</f>
        <v>0</v>
      </c>
      <c r="CWY50" s="106" t="s">
        <v>792</v>
      </c>
      <c r="CWZ50" s="105">
        <v>9491.7000000000007</v>
      </c>
      <c r="CXA50" s="90">
        <f t="shared" ref="CXA50:CXA52" si="361">SUM(CWZ50/12)</f>
        <v>790.97500000000002</v>
      </c>
      <c r="CXB50" s="115">
        <v>0</v>
      </c>
      <c r="CXC50" s="115">
        <f t="shared" ref="CXC50:CXM52" si="362">CXB50</f>
        <v>0</v>
      </c>
      <c r="CXD50" s="115">
        <f t="shared" si="362"/>
        <v>0</v>
      </c>
      <c r="CXE50" s="115">
        <f t="shared" si="362"/>
        <v>0</v>
      </c>
      <c r="CXF50" s="115">
        <f t="shared" si="362"/>
        <v>0</v>
      </c>
      <c r="CXG50" s="115">
        <f t="shared" si="362"/>
        <v>0</v>
      </c>
      <c r="CXH50" s="115">
        <f t="shared" si="362"/>
        <v>0</v>
      </c>
      <c r="CXI50" s="115">
        <f t="shared" si="362"/>
        <v>0</v>
      </c>
      <c r="CXJ50" s="115">
        <f t="shared" si="362"/>
        <v>0</v>
      </c>
      <c r="CXK50" s="115">
        <f t="shared" si="362"/>
        <v>0</v>
      </c>
      <c r="CXL50" s="115">
        <f t="shared" si="362"/>
        <v>0</v>
      </c>
      <c r="CXM50" s="115">
        <f t="shared" si="362"/>
        <v>0</v>
      </c>
      <c r="CXN50" s="95">
        <f t="shared" ref="CXN50:CXN52" si="363">SUM(CXB50:CXM50)</f>
        <v>0</v>
      </c>
      <c r="CXO50" s="106" t="s">
        <v>792</v>
      </c>
      <c r="CXP50" s="105">
        <v>9491.7000000000007</v>
      </c>
      <c r="CXQ50" s="90">
        <f t="shared" ref="CXQ50:CXQ52" si="364">SUM(CXP50/12)</f>
        <v>790.97500000000002</v>
      </c>
      <c r="CXR50" s="115">
        <v>0</v>
      </c>
      <c r="CXS50" s="115">
        <f t="shared" ref="CXS50:CYC52" si="365">CXR50</f>
        <v>0</v>
      </c>
      <c r="CXT50" s="115">
        <f t="shared" si="365"/>
        <v>0</v>
      </c>
      <c r="CXU50" s="115">
        <f t="shared" si="365"/>
        <v>0</v>
      </c>
      <c r="CXV50" s="115">
        <f t="shared" si="365"/>
        <v>0</v>
      </c>
      <c r="CXW50" s="115">
        <f t="shared" si="365"/>
        <v>0</v>
      </c>
      <c r="CXX50" s="115">
        <f t="shared" si="365"/>
        <v>0</v>
      </c>
      <c r="CXY50" s="115">
        <f t="shared" si="365"/>
        <v>0</v>
      </c>
      <c r="CXZ50" s="115">
        <f t="shared" si="365"/>
        <v>0</v>
      </c>
      <c r="CYA50" s="115">
        <f t="shared" si="365"/>
        <v>0</v>
      </c>
      <c r="CYB50" s="115">
        <f t="shared" si="365"/>
        <v>0</v>
      </c>
      <c r="CYC50" s="115">
        <f t="shared" si="365"/>
        <v>0</v>
      </c>
      <c r="CYD50" s="95">
        <f t="shared" ref="CYD50:CYD52" si="366">SUM(CXR50:CYC50)</f>
        <v>0</v>
      </c>
      <c r="CYE50" s="106" t="s">
        <v>792</v>
      </c>
      <c r="CYF50" s="105">
        <v>9491.7000000000007</v>
      </c>
      <c r="CYG50" s="90">
        <f t="shared" ref="CYG50:CYG52" si="367">SUM(CYF50/12)</f>
        <v>790.97500000000002</v>
      </c>
      <c r="CYH50" s="115">
        <v>0</v>
      </c>
      <c r="CYI50" s="115">
        <f t="shared" ref="CYI50:CYS52" si="368">CYH50</f>
        <v>0</v>
      </c>
      <c r="CYJ50" s="115">
        <f t="shared" si="368"/>
        <v>0</v>
      </c>
      <c r="CYK50" s="115">
        <f t="shared" si="368"/>
        <v>0</v>
      </c>
      <c r="CYL50" s="115">
        <f t="shared" si="368"/>
        <v>0</v>
      </c>
      <c r="CYM50" s="115">
        <f t="shared" si="368"/>
        <v>0</v>
      </c>
      <c r="CYN50" s="115">
        <f t="shared" si="368"/>
        <v>0</v>
      </c>
      <c r="CYO50" s="115">
        <f t="shared" si="368"/>
        <v>0</v>
      </c>
      <c r="CYP50" s="115">
        <f t="shared" si="368"/>
        <v>0</v>
      </c>
      <c r="CYQ50" s="115">
        <f t="shared" si="368"/>
        <v>0</v>
      </c>
      <c r="CYR50" s="115">
        <f t="shared" si="368"/>
        <v>0</v>
      </c>
      <c r="CYS50" s="115">
        <f t="shared" si="368"/>
        <v>0</v>
      </c>
      <c r="CYT50" s="95">
        <f t="shared" ref="CYT50:CYT52" si="369">SUM(CYH50:CYS50)</f>
        <v>0</v>
      </c>
      <c r="CYU50" s="106" t="s">
        <v>792</v>
      </c>
      <c r="CYV50" s="105">
        <v>9491.7000000000007</v>
      </c>
      <c r="CYW50" s="90">
        <f t="shared" ref="CYW50:CYW52" si="370">SUM(CYV50/12)</f>
        <v>790.97500000000002</v>
      </c>
      <c r="CYX50" s="115">
        <v>0</v>
      </c>
      <c r="CYY50" s="115">
        <f t="shared" ref="CYY50:CZI52" si="371">CYX50</f>
        <v>0</v>
      </c>
      <c r="CYZ50" s="115">
        <f t="shared" si="371"/>
        <v>0</v>
      </c>
      <c r="CZA50" s="115">
        <f t="shared" si="371"/>
        <v>0</v>
      </c>
      <c r="CZB50" s="115">
        <f t="shared" si="371"/>
        <v>0</v>
      </c>
      <c r="CZC50" s="115">
        <f t="shared" si="371"/>
        <v>0</v>
      </c>
      <c r="CZD50" s="115">
        <f t="shared" si="371"/>
        <v>0</v>
      </c>
      <c r="CZE50" s="115">
        <f t="shared" si="371"/>
        <v>0</v>
      </c>
      <c r="CZF50" s="115">
        <f t="shared" si="371"/>
        <v>0</v>
      </c>
      <c r="CZG50" s="115">
        <f t="shared" si="371"/>
        <v>0</v>
      </c>
      <c r="CZH50" s="115">
        <f t="shared" si="371"/>
        <v>0</v>
      </c>
      <c r="CZI50" s="115">
        <f t="shared" si="371"/>
        <v>0</v>
      </c>
      <c r="CZJ50" s="95">
        <f t="shared" ref="CZJ50:CZJ52" si="372">SUM(CYX50:CZI50)</f>
        <v>0</v>
      </c>
      <c r="CZK50" s="106" t="s">
        <v>792</v>
      </c>
      <c r="CZL50" s="105">
        <v>9491.7000000000007</v>
      </c>
      <c r="CZM50" s="90">
        <f t="shared" ref="CZM50:CZM52" si="373">SUM(CZL50/12)</f>
        <v>790.97500000000002</v>
      </c>
      <c r="CZN50" s="115">
        <v>0</v>
      </c>
      <c r="CZO50" s="115">
        <f t="shared" ref="CZO50:CZY52" si="374">CZN50</f>
        <v>0</v>
      </c>
      <c r="CZP50" s="115">
        <f t="shared" si="374"/>
        <v>0</v>
      </c>
      <c r="CZQ50" s="115">
        <f t="shared" si="374"/>
        <v>0</v>
      </c>
      <c r="CZR50" s="115">
        <f t="shared" si="374"/>
        <v>0</v>
      </c>
      <c r="CZS50" s="115">
        <f t="shared" si="374"/>
        <v>0</v>
      </c>
      <c r="CZT50" s="115">
        <f t="shared" si="374"/>
        <v>0</v>
      </c>
      <c r="CZU50" s="115">
        <f t="shared" si="374"/>
        <v>0</v>
      </c>
      <c r="CZV50" s="115">
        <f t="shared" si="374"/>
        <v>0</v>
      </c>
      <c r="CZW50" s="115">
        <f t="shared" si="374"/>
        <v>0</v>
      </c>
      <c r="CZX50" s="115">
        <f t="shared" si="374"/>
        <v>0</v>
      </c>
      <c r="CZY50" s="115">
        <f t="shared" si="374"/>
        <v>0</v>
      </c>
      <c r="CZZ50" s="95">
        <f t="shared" ref="CZZ50:CZZ52" si="375">SUM(CZN50:CZY50)</f>
        <v>0</v>
      </c>
      <c r="DAA50" s="106" t="s">
        <v>792</v>
      </c>
      <c r="DAB50" s="105">
        <v>9491.7000000000007</v>
      </c>
      <c r="DAC50" s="90">
        <f t="shared" ref="DAC50:DAC52" si="376">SUM(DAB50/12)</f>
        <v>790.97500000000002</v>
      </c>
      <c r="DAD50" s="115">
        <v>0</v>
      </c>
      <c r="DAE50" s="115">
        <f t="shared" ref="DAE50:DAO52" si="377">DAD50</f>
        <v>0</v>
      </c>
      <c r="DAF50" s="115">
        <f t="shared" si="377"/>
        <v>0</v>
      </c>
      <c r="DAG50" s="115">
        <f t="shared" si="377"/>
        <v>0</v>
      </c>
      <c r="DAH50" s="115">
        <f t="shared" si="377"/>
        <v>0</v>
      </c>
      <c r="DAI50" s="115">
        <f t="shared" si="377"/>
        <v>0</v>
      </c>
      <c r="DAJ50" s="115">
        <f t="shared" si="377"/>
        <v>0</v>
      </c>
      <c r="DAK50" s="115">
        <f t="shared" si="377"/>
        <v>0</v>
      </c>
      <c r="DAL50" s="115">
        <f t="shared" si="377"/>
        <v>0</v>
      </c>
      <c r="DAM50" s="115">
        <f t="shared" si="377"/>
        <v>0</v>
      </c>
      <c r="DAN50" s="115">
        <f t="shared" si="377"/>
        <v>0</v>
      </c>
      <c r="DAO50" s="115">
        <f t="shared" si="377"/>
        <v>0</v>
      </c>
      <c r="DAP50" s="95">
        <f t="shared" ref="DAP50:DAP52" si="378">SUM(DAD50:DAO50)</f>
        <v>0</v>
      </c>
      <c r="DAQ50" s="106" t="s">
        <v>792</v>
      </c>
      <c r="DAR50" s="105">
        <v>9491.7000000000007</v>
      </c>
      <c r="DAS50" s="90">
        <f t="shared" ref="DAS50:DAS52" si="379">SUM(DAR50/12)</f>
        <v>790.97500000000002</v>
      </c>
      <c r="DAT50" s="115">
        <v>0</v>
      </c>
      <c r="DAU50" s="115">
        <f t="shared" ref="DAU50:DBE52" si="380">DAT50</f>
        <v>0</v>
      </c>
      <c r="DAV50" s="115">
        <f t="shared" si="380"/>
        <v>0</v>
      </c>
      <c r="DAW50" s="115">
        <f t="shared" si="380"/>
        <v>0</v>
      </c>
      <c r="DAX50" s="115">
        <f t="shared" si="380"/>
        <v>0</v>
      </c>
      <c r="DAY50" s="115">
        <f t="shared" si="380"/>
        <v>0</v>
      </c>
      <c r="DAZ50" s="115">
        <f t="shared" si="380"/>
        <v>0</v>
      </c>
      <c r="DBA50" s="115">
        <f t="shared" si="380"/>
        <v>0</v>
      </c>
      <c r="DBB50" s="115">
        <f t="shared" si="380"/>
        <v>0</v>
      </c>
      <c r="DBC50" s="115">
        <f t="shared" si="380"/>
        <v>0</v>
      </c>
      <c r="DBD50" s="115">
        <f t="shared" si="380"/>
        <v>0</v>
      </c>
      <c r="DBE50" s="115">
        <f t="shared" si="380"/>
        <v>0</v>
      </c>
      <c r="DBF50" s="95">
        <f t="shared" ref="DBF50:DBF52" si="381">SUM(DAT50:DBE50)</f>
        <v>0</v>
      </c>
      <c r="DBG50" s="106" t="s">
        <v>792</v>
      </c>
      <c r="DBH50" s="105">
        <v>9491.7000000000007</v>
      </c>
      <c r="DBI50" s="90">
        <f t="shared" ref="DBI50:DBI52" si="382">SUM(DBH50/12)</f>
        <v>790.97500000000002</v>
      </c>
      <c r="DBJ50" s="115">
        <v>0</v>
      </c>
      <c r="DBK50" s="115">
        <f t="shared" ref="DBK50:DBU52" si="383">DBJ50</f>
        <v>0</v>
      </c>
      <c r="DBL50" s="115">
        <f t="shared" si="383"/>
        <v>0</v>
      </c>
      <c r="DBM50" s="115">
        <f t="shared" si="383"/>
        <v>0</v>
      </c>
      <c r="DBN50" s="115">
        <f t="shared" si="383"/>
        <v>0</v>
      </c>
      <c r="DBO50" s="115">
        <f t="shared" si="383"/>
        <v>0</v>
      </c>
      <c r="DBP50" s="115">
        <f t="shared" si="383"/>
        <v>0</v>
      </c>
      <c r="DBQ50" s="115">
        <f t="shared" si="383"/>
        <v>0</v>
      </c>
      <c r="DBR50" s="115">
        <f t="shared" si="383"/>
        <v>0</v>
      </c>
      <c r="DBS50" s="115">
        <f t="shared" si="383"/>
        <v>0</v>
      </c>
      <c r="DBT50" s="115">
        <f t="shared" si="383"/>
        <v>0</v>
      </c>
      <c r="DBU50" s="115">
        <f t="shared" si="383"/>
        <v>0</v>
      </c>
      <c r="DBV50" s="95">
        <f t="shared" ref="DBV50:DBV52" si="384">SUM(DBJ50:DBU50)</f>
        <v>0</v>
      </c>
      <c r="DBW50" s="106" t="s">
        <v>792</v>
      </c>
      <c r="DBX50" s="105">
        <v>9491.7000000000007</v>
      </c>
      <c r="DBY50" s="90">
        <f t="shared" ref="DBY50:DBY52" si="385">SUM(DBX50/12)</f>
        <v>790.97500000000002</v>
      </c>
      <c r="DBZ50" s="115">
        <v>0</v>
      </c>
      <c r="DCA50" s="115">
        <f t="shared" ref="DCA50:DCK52" si="386">DBZ50</f>
        <v>0</v>
      </c>
      <c r="DCB50" s="115">
        <f t="shared" si="386"/>
        <v>0</v>
      </c>
      <c r="DCC50" s="115">
        <f t="shared" si="386"/>
        <v>0</v>
      </c>
      <c r="DCD50" s="115">
        <f t="shared" si="386"/>
        <v>0</v>
      </c>
      <c r="DCE50" s="115">
        <f t="shared" si="386"/>
        <v>0</v>
      </c>
      <c r="DCF50" s="115">
        <f t="shared" si="386"/>
        <v>0</v>
      </c>
      <c r="DCG50" s="115">
        <f t="shared" si="386"/>
        <v>0</v>
      </c>
      <c r="DCH50" s="115">
        <f t="shared" si="386"/>
        <v>0</v>
      </c>
      <c r="DCI50" s="115">
        <f t="shared" si="386"/>
        <v>0</v>
      </c>
      <c r="DCJ50" s="115">
        <f t="shared" si="386"/>
        <v>0</v>
      </c>
      <c r="DCK50" s="115">
        <f t="shared" si="386"/>
        <v>0</v>
      </c>
      <c r="DCL50" s="95">
        <f t="shared" ref="DCL50:DCL52" si="387">SUM(DBZ50:DCK50)</f>
        <v>0</v>
      </c>
      <c r="DCM50" s="106" t="s">
        <v>792</v>
      </c>
      <c r="DCN50" s="105">
        <v>9491.7000000000007</v>
      </c>
      <c r="DCO50" s="90">
        <f t="shared" ref="DCO50:DCO52" si="388">SUM(DCN50/12)</f>
        <v>790.97500000000002</v>
      </c>
      <c r="DCP50" s="115">
        <v>0</v>
      </c>
      <c r="DCQ50" s="115">
        <f t="shared" ref="DCQ50:DDA52" si="389">DCP50</f>
        <v>0</v>
      </c>
      <c r="DCR50" s="115">
        <f t="shared" si="389"/>
        <v>0</v>
      </c>
      <c r="DCS50" s="115">
        <f t="shared" si="389"/>
        <v>0</v>
      </c>
      <c r="DCT50" s="115">
        <f t="shared" si="389"/>
        <v>0</v>
      </c>
      <c r="DCU50" s="115">
        <f t="shared" si="389"/>
        <v>0</v>
      </c>
      <c r="DCV50" s="115">
        <f t="shared" si="389"/>
        <v>0</v>
      </c>
      <c r="DCW50" s="115">
        <f t="shared" si="389"/>
        <v>0</v>
      </c>
      <c r="DCX50" s="115">
        <f t="shared" si="389"/>
        <v>0</v>
      </c>
      <c r="DCY50" s="115">
        <f t="shared" si="389"/>
        <v>0</v>
      </c>
      <c r="DCZ50" s="115">
        <f t="shared" si="389"/>
        <v>0</v>
      </c>
      <c r="DDA50" s="115">
        <f t="shared" si="389"/>
        <v>0</v>
      </c>
      <c r="DDB50" s="95">
        <f t="shared" ref="DDB50:DDB52" si="390">SUM(DCP50:DDA50)</f>
        <v>0</v>
      </c>
      <c r="DDC50" s="106" t="s">
        <v>792</v>
      </c>
      <c r="DDD50" s="105">
        <v>9491.7000000000007</v>
      </c>
      <c r="DDE50" s="90">
        <f t="shared" ref="DDE50:DDE52" si="391">SUM(DDD50/12)</f>
        <v>790.97500000000002</v>
      </c>
      <c r="DDF50" s="115">
        <v>0</v>
      </c>
      <c r="DDG50" s="115">
        <f t="shared" ref="DDG50:DDQ52" si="392">DDF50</f>
        <v>0</v>
      </c>
      <c r="DDH50" s="115">
        <f t="shared" si="392"/>
        <v>0</v>
      </c>
      <c r="DDI50" s="115">
        <f t="shared" si="392"/>
        <v>0</v>
      </c>
      <c r="DDJ50" s="115">
        <f t="shared" si="392"/>
        <v>0</v>
      </c>
      <c r="DDK50" s="115">
        <f t="shared" si="392"/>
        <v>0</v>
      </c>
      <c r="DDL50" s="115">
        <f t="shared" si="392"/>
        <v>0</v>
      </c>
      <c r="DDM50" s="115">
        <f t="shared" si="392"/>
        <v>0</v>
      </c>
      <c r="DDN50" s="115">
        <f t="shared" si="392"/>
        <v>0</v>
      </c>
      <c r="DDO50" s="115">
        <f t="shared" si="392"/>
        <v>0</v>
      </c>
      <c r="DDP50" s="115">
        <f t="shared" si="392"/>
        <v>0</v>
      </c>
      <c r="DDQ50" s="115">
        <f t="shared" si="392"/>
        <v>0</v>
      </c>
      <c r="DDR50" s="95">
        <f t="shared" ref="DDR50:DDR52" si="393">SUM(DDF50:DDQ50)</f>
        <v>0</v>
      </c>
      <c r="DDS50" s="106" t="s">
        <v>792</v>
      </c>
      <c r="DDT50" s="105">
        <v>9491.7000000000007</v>
      </c>
      <c r="DDU50" s="90">
        <f t="shared" ref="DDU50:DDU52" si="394">SUM(DDT50/12)</f>
        <v>790.97500000000002</v>
      </c>
      <c r="DDV50" s="115">
        <v>0</v>
      </c>
      <c r="DDW50" s="115">
        <f t="shared" ref="DDW50:DEG52" si="395">DDV50</f>
        <v>0</v>
      </c>
      <c r="DDX50" s="115">
        <f t="shared" si="395"/>
        <v>0</v>
      </c>
      <c r="DDY50" s="115">
        <f t="shared" si="395"/>
        <v>0</v>
      </c>
      <c r="DDZ50" s="115">
        <f t="shared" si="395"/>
        <v>0</v>
      </c>
      <c r="DEA50" s="115">
        <f t="shared" si="395"/>
        <v>0</v>
      </c>
      <c r="DEB50" s="115">
        <f t="shared" si="395"/>
        <v>0</v>
      </c>
      <c r="DEC50" s="115">
        <f t="shared" si="395"/>
        <v>0</v>
      </c>
      <c r="DED50" s="115">
        <f t="shared" si="395"/>
        <v>0</v>
      </c>
      <c r="DEE50" s="115">
        <f t="shared" si="395"/>
        <v>0</v>
      </c>
      <c r="DEF50" s="115">
        <f t="shared" si="395"/>
        <v>0</v>
      </c>
      <c r="DEG50" s="115">
        <f t="shared" si="395"/>
        <v>0</v>
      </c>
      <c r="DEH50" s="95">
        <f t="shared" ref="DEH50:DEH52" si="396">SUM(DDV50:DEG50)</f>
        <v>0</v>
      </c>
      <c r="DEI50" s="106" t="s">
        <v>792</v>
      </c>
      <c r="DEJ50" s="105">
        <v>9491.7000000000007</v>
      </c>
      <c r="DEK50" s="90">
        <f t="shared" ref="DEK50:DEK52" si="397">SUM(DEJ50/12)</f>
        <v>790.97500000000002</v>
      </c>
      <c r="DEL50" s="115">
        <v>0</v>
      </c>
      <c r="DEM50" s="115">
        <f t="shared" ref="DEM50:DEW52" si="398">DEL50</f>
        <v>0</v>
      </c>
      <c r="DEN50" s="115">
        <f t="shared" si="398"/>
        <v>0</v>
      </c>
      <c r="DEO50" s="115">
        <f t="shared" si="398"/>
        <v>0</v>
      </c>
      <c r="DEP50" s="115">
        <f t="shared" si="398"/>
        <v>0</v>
      </c>
      <c r="DEQ50" s="115">
        <f t="shared" si="398"/>
        <v>0</v>
      </c>
      <c r="DER50" s="115">
        <f t="shared" si="398"/>
        <v>0</v>
      </c>
      <c r="DES50" s="115">
        <f t="shared" si="398"/>
        <v>0</v>
      </c>
      <c r="DET50" s="115">
        <f t="shared" si="398"/>
        <v>0</v>
      </c>
      <c r="DEU50" s="115">
        <f t="shared" si="398"/>
        <v>0</v>
      </c>
      <c r="DEV50" s="115">
        <f t="shared" si="398"/>
        <v>0</v>
      </c>
      <c r="DEW50" s="115">
        <f t="shared" si="398"/>
        <v>0</v>
      </c>
      <c r="DEX50" s="95">
        <f t="shared" ref="DEX50:DEX52" si="399">SUM(DEL50:DEW50)</f>
        <v>0</v>
      </c>
      <c r="DEY50" s="106" t="s">
        <v>792</v>
      </c>
      <c r="DEZ50" s="105">
        <v>9491.7000000000007</v>
      </c>
      <c r="DFA50" s="90">
        <f t="shared" ref="DFA50:DFA52" si="400">SUM(DEZ50/12)</f>
        <v>790.97500000000002</v>
      </c>
      <c r="DFB50" s="115">
        <v>0</v>
      </c>
      <c r="DFC50" s="115">
        <f t="shared" ref="DFC50:DFM52" si="401">DFB50</f>
        <v>0</v>
      </c>
      <c r="DFD50" s="115">
        <f t="shared" si="401"/>
        <v>0</v>
      </c>
      <c r="DFE50" s="115">
        <f t="shared" si="401"/>
        <v>0</v>
      </c>
      <c r="DFF50" s="115">
        <f t="shared" si="401"/>
        <v>0</v>
      </c>
      <c r="DFG50" s="115">
        <f t="shared" si="401"/>
        <v>0</v>
      </c>
      <c r="DFH50" s="115">
        <f t="shared" si="401"/>
        <v>0</v>
      </c>
      <c r="DFI50" s="115">
        <f t="shared" si="401"/>
        <v>0</v>
      </c>
      <c r="DFJ50" s="115">
        <f t="shared" si="401"/>
        <v>0</v>
      </c>
      <c r="DFK50" s="115">
        <f t="shared" si="401"/>
        <v>0</v>
      </c>
      <c r="DFL50" s="115">
        <f t="shared" si="401"/>
        <v>0</v>
      </c>
      <c r="DFM50" s="115">
        <f t="shared" si="401"/>
        <v>0</v>
      </c>
      <c r="DFN50" s="95">
        <f t="shared" ref="DFN50:DFN52" si="402">SUM(DFB50:DFM50)</f>
        <v>0</v>
      </c>
      <c r="DFO50" s="106" t="s">
        <v>792</v>
      </c>
      <c r="DFP50" s="105">
        <v>9491.7000000000007</v>
      </c>
      <c r="DFQ50" s="90">
        <f t="shared" ref="DFQ50:DFQ52" si="403">SUM(DFP50/12)</f>
        <v>790.97500000000002</v>
      </c>
      <c r="DFR50" s="115">
        <v>0</v>
      </c>
      <c r="DFS50" s="115">
        <f t="shared" ref="DFS50:DGC52" si="404">DFR50</f>
        <v>0</v>
      </c>
      <c r="DFT50" s="115">
        <f t="shared" si="404"/>
        <v>0</v>
      </c>
      <c r="DFU50" s="115">
        <f t="shared" si="404"/>
        <v>0</v>
      </c>
      <c r="DFV50" s="115">
        <f t="shared" si="404"/>
        <v>0</v>
      </c>
      <c r="DFW50" s="115">
        <f t="shared" si="404"/>
        <v>0</v>
      </c>
      <c r="DFX50" s="115">
        <f t="shared" si="404"/>
        <v>0</v>
      </c>
      <c r="DFY50" s="115">
        <f t="shared" si="404"/>
        <v>0</v>
      </c>
      <c r="DFZ50" s="115">
        <f t="shared" si="404"/>
        <v>0</v>
      </c>
      <c r="DGA50" s="115">
        <f t="shared" si="404"/>
        <v>0</v>
      </c>
      <c r="DGB50" s="115">
        <f t="shared" si="404"/>
        <v>0</v>
      </c>
      <c r="DGC50" s="115">
        <f t="shared" si="404"/>
        <v>0</v>
      </c>
      <c r="DGD50" s="95">
        <f t="shared" ref="DGD50:DGD52" si="405">SUM(DFR50:DGC50)</f>
        <v>0</v>
      </c>
      <c r="DGE50" s="106" t="s">
        <v>792</v>
      </c>
      <c r="DGF50" s="105">
        <v>9491.7000000000007</v>
      </c>
      <c r="DGG50" s="90">
        <f t="shared" ref="DGG50:DGG52" si="406">SUM(DGF50/12)</f>
        <v>790.97500000000002</v>
      </c>
      <c r="DGH50" s="115">
        <v>0</v>
      </c>
      <c r="DGI50" s="115">
        <f t="shared" ref="DGI50:DGS52" si="407">DGH50</f>
        <v>0</v>
      </c>
      <c r="DGJ50" s="115">
        <f t="shared" si="407"/>
        <v>0</v>
      </c>
      <c r="DGK50" s="115">
        <f t="shared" si="407"/>
        <v>0</v>
      </c>
      <c r="DGL50" s="115">
        <f t="shared" si="407"/>
        <v>0</v>
      </c>
      <c r="DGM50" s="115">
        <f t="shared" si="407"/>
        <v>0</v>
      </c>
      <c r="DGN50" s="115">
        <f t="shared" si="407"/>
        <v>0</v>
      </c>
      <c r="DGO50" s="115">
        <f t="shared" si="407"/>
        <v>0</v>
      </c>
      <c r="DGP50" s="115">
        <f t="shared" si="407"/>
        <v>0</v>
      </c>
      <c r="DGQ50" s="115">
        <f t="shared" si="407"/>
        <v>0</v>
      </c>
      <c r="DGR50" s="115">
        <f t="shared" si="407"/>
        <v>0</v>
      </c>
      <c r="DGS50" s="115">
        <f t="shared" si="407"/>
        <v>0</v>
      </c>
      <c r="DGT50" s="95">
        <f t="shared" ref="DGT50:DGT52" si="408">SUM(DGH50:DGS50)</f>
        <v>0</v>
      </c>
      <c r="DGU50" s="106" t="s">
        <v>792</v>
      </c>
      <c r="DGV50" s="105">
        <v>9491.7000000000007</v>
      </c>
      <c r="DGW50" s="90">
        <f t="shared" ref="DGW50:DGW52" si="409">SUM(DGV50/12)</f>
        <v>790.97500000000002</v>
      </c>
      <c r="DGX50" s="115">
        <v>0</v>
      </c>
      <c r="DGY50" s="115">
        <f t="shared" ref="DGY50:DHI52" si="410">DGX50</f>
        <v>0</v>
      </c>
      <c r="DGZ50" s="115">
        <f t="shared" si="410"/>
        <v>0</v>
      </c>
      <c r="DHA50" s="115">
        <f t="shared" si="410"/>
        <v>0</v>
      </c>
      <c r="DHB50" s="115">
        <f t="shared" si="410"/>
        <v>0</v>
      </c>
      <c r="DHC50" s="115">
        <f t="shared" si="410"/>
        <v>0</v>
      </c>
      <c r="DHD50" s="115">
        <f t="shared" si="410"/>
        <v>0</v>
      </c>
      <c r="DHE50" s="115">
        <f t="shared" si="410"/>
        <v>0</v>
      </c>
      <c r="DHF50" s="115">
        <f t="shared" si="410"/>
        <v>0</v>
      </c>
      <c r="DHG50" s="115">
        <f t="shared" si="410"/>
        <v>0</v>
      </c>
      <c r="DHH50" s="115">
        <f t="shared" si="410"/>
        <v>0</v>
      </c>
      <c r="DHI50" s="115">
        <f t="shared" si="410"/>
        <v>0</v>
      </c>
      <c r="DHJ50" s="95">
        <f t="shared" ref="DHJ50:DHJ52" si="411">SUM(DGX50:DHI50)</f>
        <v>0</v>
      </c>
      <c r="DHK50" s="106" t="s">
        <v>792</v>
      </c>
      <c r="DHL50" s="105">
        <v>9491.7000000000007</v>
      </c>
      <c r="DHM50" s="90">
        <f t="shared" ref="DHM50:DHM52" si="412">SUM(DHL50/12)</f>
        <v>790.97500000000002</v>
      </c>
      <c r="DHN50" s="115">
        <v>0</v>
      </c>
      <c r="DHO50" s="115">
        <f t="shared" ref="DHO50:DHY52" si="413">DHN50</f>
        <v>0</v>
      </c>
      <c r="DHP50" s="115">
        <f t="shared" si="413"/>
        <v>0</v>
      </c>
      <c r="DHQ50" s="115">
        <f t="shared" si="413"/>
        <v>0</v>
      </c>
      <c r="DHR50" s="115">
        <f t="shared" si="413"/>
        <v>0</v>
      </c>
      <c r="DHS50" s="115">
        <f t="shared" si="413"/>
        <v>0</v>
      </c>
      <c r="DHT50" s="115">
        <f t="shared" si="413"/>
        <v>0</v>
      </c>
      <c r="DHU50" s="115">
        <f t="shared" si="413"/>
        <v>0</v>
      </c>
      <c r="DHV50" s="115">
        <f t="shared" si="413"/>
        <v>0</v>
      </c>
      <c r="DHW50" s="115">
        <f t="shared" si="413"/>
        <v>0</v>
      </c>
      <c r="DHX50" s="115">
        <f t="shared" si="413"/>
        <v>0</v>
      </c>
      <c r="DHY50" s="115">
        <f t="shared" si="413"/>
        <v>0</v>
      </c>
      <c r="DHZ50" s="95">
        <f t="shared" ref="DHZ50:DHZ52" si="414">SUM(DHN50:DHY50)</f>
        <v>0</v>
      </c>
      <c r="DIA50" s="106" t="s">
        <v>792</v>
      </c>
      <c r="DIB50" s="105">
        <v>9491.7000000000007</v>
      </c>
      <c r="DIC50" s="90">
        <f t="shared" ref="DIC50:DIC52" si="415">SUM(DIB50/12)</f>
        <v>790.97500000000002</v>
      </c>
      <c r="DID50" s="115">
        <v>0</v>
      </c>
      <c r="DIE50" s="115">
        <f t="shared" ref="DIE50:DIO52" si="416">DID50</f>
        <v>0</v>
      </c>
      <c r="DIF50" s="115">
        <f t="shared" si="416"/>
        <v>0</v>
      </c>
      <c r="DIG50" s="115">
        <f t="shared" si="416"/>
        <v>0</v>
      </c>
      <c r="DIH50" s="115">
        <f t="shared" si="416"/>
        <v>0</v>
      </c>
      <c r="DII50" s="115">
        <f t="shared" si="416"/>
        <v>0</v>
      </c>
      <c r="DIJ50" s="115">
        <f t="shared" si="416"/>
        <v>0</v>
      </c>
      <c r="DIK50" s="115">
        <f t="shared" si="416"/>
        <v>0</v>
      </c>
      <c r="DIL50" s="115">
        <f t="shared" si="416"/>
        <v>0</v>
      </c>
      <c r="DIM50" s="115">
        <f t="shared" si="416"/>
        <v>0</v>
      </c>
      <c r="DIN50" s="115">
        <f t="shared" si="416"/>
        <v>0</v>
      </c>
      <c r="DIO50" s="115">
        <f t="shared" si="416"/>
        <v>0</v>
      </c>
      <c r="DIP50" s="95">
        <f t="shared" ref="DIP50:DIP52" si="417">SUM(DID50:DIO50)</f>
        <v>0</v>
      </c>
      <c r="DIQ50" s="106" t="s">
        <v>792</v>
      </c>
      <c r="DIR50" s="105">
        <v>9491.7000000000007</v>
      </c>
      <c r="DIS50" s="90">
        <f t="shared" ref="DIS50:DIS52" si="418">SUM(DIR50/12)</f>
        <v>790.97500000000002</v>
      </c>
      <c r="DIT50" s="115">
        <v>0</v>
      </c>
      <c r="DIU50" s="115">
        <f t="shared" ref="DIU50:DJE52" si="419">DIT50</f>
        <v>0</v>
      </c>
      <c r="DIV50" s="115">
        <f t="shared" si="419"/>
        <v>0</v>
      </c>
      <c r="DIW50" s="115">
        <f t="shared" si="419"/>
        <v>0</v>
      </c>
      <c r="DIX50" s="115">
        <f t="shared" si="419"/>
        <v>0</v>
      </c>
      <c r="DIY50" s="115">
        <f t="shared" si="419"/>
        <v>0</v>
      </c>
      <c r="DIZ50" s="115">
        <f t="shared" si="419"/>
        <v>0</v>
      </c>
      <c r="DJA50" s="115">
        <f t="shared" si="419"/>
        <v>0</v>
      </c>
      <c r="DJB50" s="115">
        <f t="shared" si="419"/>
        <v>0</v>
      </c>
      <c r="DJC50" s="115">
        <f t="shared" si="419"/>
        <v>0</v>
      </c>
      <c r="DJD50" s="115">
        <f t="shared" si="419"/>
        <v>0</v>
      </c>
      <c r="DJE50" s="115">
        <f t="shared" si="419"/>
        <v>0</v>
      </c>
      <c r="DJF50" s="95">
        <f t="shared" ref="DJF50:DJF52" si="420">SUM(DIT50:DJE50)</f>
        <v>0</v>
      </c>
      <c r="DJG50" s="106" t="s">
        <v>792</v>
      </c>
      <c r="DJH50" s="105">
        <v>9491.7000000000007</v>
      </c>
      <c r="DJI50" s="90">
        <f t="shared" ref="DJI50:DJI52" si="421">SUM(DJH50/12)</f>
        <v>790.97500000000002</v>
      </c>
      <c r="DJJ50" s="115">
        <v>0</v>
      </c>
      <c r="DJK50" s="115">
        <f t="shared" ref="DJK50:DJU52" si="422">DJJ50</f>
        <v>0</v>
      </c>
      <c r="DJL50" s="115">
        <f t="shared" si="422"/>
        <v>0</v>
      </c>
      <c r="DJM50" s="115">
        <f t="shared" si="422"/>
        <v>0</v>
      </c>
      <c r="DJN50" s="115">
        <f t="shared" si="422"/>
        <v>0</v>
      </c>
      <c r="DJO50" s="115">
        <f t="shared" si="422"/>
        <v>0</v>
      </c>
      <c r="DJP50" s="115">
        <f t="shared" si="422"/>
        <v>0</v>
      </c>
      <c r="DJQ50" s="115">
        <f t="shared" si="422"/>
        <v>0</v>
      </c>
      <c r="DJR50" s="115">
        <f t="shared" si="422"/>
        <v>0</v>
      </c>
      <c r="DJS50" s="115">
        <f t="shared" si="422"/>
        <v>0</v>
      </c>
      <c r="DJT50" s="115">
        <f t="shared" si="422"/>
        <v>0</v>
      </c>
      <c r="DJU50" s="115">
        <f t="shared" si="422"/>
        <v>0</v>
      </c>
      <c r="DJV50" s="95">
        <f t="shared" ref="DJV50:DJV52" si="423">SUM(DJJ50:DJU50)</f>
        <v>0</v>
      </c>
      <c r="DJW50" s="106" t="s">
        <v>792</v>
      </c>
      <c r="DJX50" s="105">
        <v>9491.7000000000007</v>
      </c>
      <c r="DJY50" s="90">
        <f t="shared" ref="DJY50:DJY52" si="424">SUM(DJX50/12)</f>
        <v>790.97500000000002</v>
      </c>
      <c r="DJZ50" s="115">
        <v>0</v>
      </c>
      <c r="DKA50" s="115">
        <f t="shared" ref="DKA50:DKK52" si="425">DJZ50</f>
        <v>0</v>
      </c>
      <c r="DKB50" s="115">
        <f t="shared" si="425"/>
        <v>0</v>
      </c>
      <c r="DKC50" s="115">
        <f t="shared" si="425"/>
        <v>0</v>
      </c>
      <c r="DKD50" s="115">
        <f t="shared" si="425"/>
        <v>0</v>
      </c>
      <c r="DKE50" s="115">
        <f t="shared" si="425"/>
        <v>0</v>
      </c>
      <c r="DKF50" s="115">
        <f t="shared" si="425"/>
        <v>0</v>
      </c>
      <c r="DKG50" s="115">
        <f t="shared" si="425"/>
        <v>0</v>
      </c>
      <c r="DKH50" s="115">
        <f t="shared" si="425"/>
        <v>0</v>
      </c>
      <c r="DKI50" s="115">
        <f t="shared" si="425"/>
        <v>0</v>
      </c>
      <c r="DKJ50" s="115">
        <f t="shared" si="425"/>
        <v>0</v>
      </c>
      <c r="DKK50" s="115">
        <f t="shared" si="425"/>
        <v>0</v>
      </c>
      <c r="DKL50" s="95">
        <f t="shared" ref="DKL50:DKL52" si="426">SUM(DJZ50:DKK50)</f>
        <v>0</v>
      </c>
      <c r="DKM50" s="106" t="s">
        <v>792</v>
      </c>
      <c r="DKN50" s="105">
        <v>9491.7000000000007</v>
      </c>
      <c r="DKO50" s="90">
        <f t="shared" ref="DKO50:DKO52" si="427">SUM(DKN50/12)</f>
        <v>790.97500000000002</v>
      </c>
      <c r="DKP50" s="115">
        <v>0</v>
      </c>
      <c r="DKQ50" s="115">
        <f t="shared" ref="DKQ50:DLA52" si="428">DKP50</f>
        <v>0</v>
      </c>
      <c r="DKR50" s="115">
        <f t="shared" si="428"/>
        <v>0</v>
      </c>
      <c r="DKS50" s="115">
        <f t="shared" si="428"/>
        <v>0</v>
      </c>
      <c r="DKT50" s="115">
        <f t="shared" si="428"/>
        <v>0</v>
      </c>
      <c r="DKU50" s="115">
        <f t="shared" si="428"/>
        <v>0</v>
      </c>
      <c r="DKV50" s="115">
        <f t="shared" si="428"/>
        <v>0</v>
      </c>
      <c r="DKW50" s="115">
        <f t="shared" si="428"/>
        <v>0</v>
      </c>
      <c r="DKX50" s="115">
        <f t="shared" si="428"/>
        <v>0</v>
      </c>
      <c r="DKY50" s="115">
        <f t="shared" si="428"/>
        <v>0</v>
      </c>
      <c r="DKZ50" s="115">
        <f t="shared" si="428"/>
        <v>0</v>
      </c>
      <c r="DLA50" s="115">
        <f t="shared" si="428"/>
        <v>0</v>
      </c>
      <c r="DLB50" s="95">
        <f t="shared" ref="DLB50:DLB52" si="429">SUM(DKP50:DLA50)</f>
        <v>0</v>
      </c>
      <c r="DLC50" s="106" t="s">
        <v>792</v>
      </c>
      <c r="DLD50" s="105">
        <v>9491.7000000000007</v>
      </c>
      <c r="DLE50" s="90">
        <f t="shared" ref="DLE50:DLE52" si="430">SUM(DLD50/12)</f>
        <v>790.97500000000002</v>
      </c>
      <c r="DLF50" s="115">
        <v>0</v>
      </c>
      <c r="DLG50" s="115">
        <f t="shared" ref="DLG50:DLQ52" si="431">DLF50</f>
        <v>0</v>
      </c>
      <c r="DLH50" s="115">
        <f t="shared" si="431"/>
        <v>0</v>
      </c>
      <c r="DLI50" s="115">
        <f t="shared" si="431"/>
        <v>0</v>
      </c>
      <c r="DLJ50" s="115">
        <f t="shared" si="431"/>
        <v>0</v>
      </c>
      <c r="DLK50" s="115">
        <f t="shared" si="431"/>
        <v>0</v>
      </c>
      <c r="DLL50" s="115">
        <f t="shared" si="431"/>
        <v>0</v>
      </c>
      <c r="DLM50" s="115">
        <f t="shared" si="431"/>
        <v>0</v>
      </c>
      <c r="DLN50" s="115">
        <f t="shared" si="431"/>
        <v>0</v>
      </c>
      <c r="DLO50" s="115">
        <f t="shared" si="431"/>
        <v>0</v>
      </c>
      <c r="DLP50" s="115">
        <f t="shared" si="431"/>
        <v>0</v>
      </c>
      <c r="DLQ50" s="115">
        <f t="shared" si="431"/>
        <v>0</v>
      </c>
      <c r="DLR50" s="95">
        <f t="shared" ref="DLR50:DLR52" si="432">SUM(DLF50:DLQ50)</f>
        <v>0</v>
      </c>
      <c r="DLS50" s="106" t="s">
        <v>792</v>
      </c>
      <c r="DLT50" s="105">
        <v>9491.7000000000007</v>
      </c>
      <c r="DLU50" s="90">
        <f t="shared" ref="DLU50:DLU52" si="433">SUM(DLT50/12)</f>
        <v>790.97500000000002</v>
      </c>
      <c r="DLV50" s="115">
        <v>0</v>
      </c>
      <c r="DLW50" s="115">
        <f t="shared" ref="DLW50:DMG52" si="434">DLV50</f>
        <v>0</v>
      </c>
      <c r="DLX50" s="115">
        <f t="shared" si="434"/>
        <v>0</v>
      </c>
      <c r="DLY50" s="115">
        <f t="shared" si="434"/>
        <v>0</v>
      </c>
      <c r="DLZ50" s="115">
        <f t="shared" si="434"/>
        <v>0</v>
      </c>
      <c r="DMA50" s="115">
        <f t="shared" si="434"/>
        <v>0</v>
      </c>
      <c r="DMB50" s="115">
        <f t="shared" si="434"/>
        <v>0</v>
      </c>
      <c r="DMC50" s="115">
        <f t="shared" si="434"/>
        <v>0</v>
      </c>
      <c r="DMD50" s="115">
        <f t="shared" si="434"/>
        <v>0</v>
      </c>
      <c r="DME50" s="115">
        <f t="shared" si="434"/>
        <v>0</v>
      </c>
      <c r="DMF50" s="115">
        <f t="shared" si="434"/>
        <v>0</v>
      </c>
      <c r="DMG50" s="115">
        <f t="shared" si="434"/>
        <v>0</v>
      </c>
      <c r="DMH50" s="95">
        <f t="shared" ref="DMH50:DMH52" si="435">SUM(DLV50:DMG50)</f>
        <v>0</v>
      </c>
      <c r="DMI50" s="106" t="s">
        <v>792</v>
      </c>
      <c r="DMJ50" s="105">
        <v>9491.7000000000007</v>
      </c>
      <c r="DMK50" s="90">
        <f t="shared" ref="DMK50:DMK52" si="436">SUM(DMJ50/12)</f>
        <v>790.97500000000002</v>
      </c>
      <c r="DML50" s="115">
        <v>0</v>
      </c>
      <c r="DMM50" s="115">
        <f t="shared" ref="DMM50:DMW52" si="437">DML50</f>
        <v>0</v>
      </c>
      <c r="DMN50" s="115">
        <f t="shared" si="437"/>
        <v>0</v>
      </c>
      <c r="DMO50" s="115">
        <f t="shared" si="437"/>
        <v>0</v>
      </c>
      <c r="DMP50" s="115">
        <f t="shared" si="437"/>
        <v>0</v>
      </c>
      <c r="DMQ50" s="115">
        <f t="shared" si="437"/>
        <v>0</v>
      </c>
      <c r="DMR50" s="115">
        <f t="shared" si="437"/>
        <v>0</v>
      </c>
      <c r="DMS50" s="115">
        <f t="shared" si="437"/>
        <v>0</v>
      </c>
      <c r="DMT50" s="115">
        <f t="shared" si="437"/>
        <v>0</v>
      </c>
      <c r="DMU50" s="115">
        <f t="shared" si="437"/>
        <v>0</v>
      </c>
      <c r="DMV50" s="115">
        <f t="shared" si="437"/>
        <v>0</v>
      </c>
      <c r="DMW50" s="115">
        <f t="shared" si="437"/>
        <v>0</v>
      </c>
      <c r="DMX50" s="95">
        <f t="shared" ref="DMX50:DMX52" si="438">SUM(DML50:DMW50)</f>
        <v>0</v>
      </c>
      <c r="DMY50" s="106" t="s">
        <v>792</v>
      </c>
      <c r="DMZ50" s="105">
        <v>9491.7000000000007</v>
      </c>
      <c r="DNA50" s="90">
        <f t="shared" ref="DNA50:DNA52" si="439">SUM(DMZ50/12)</f>
        <v>790.97500000000002</v>
      </c>
      <c r="DNB50" s="115">
        <v>0</v>
      </c>
      <c r="DNC50" s="115">
        <f t="shared" ref="DNC50:DNM52" si="440">DNB50</f>
        <v>0</v>
      </c>
      <c r="DND50" s="115">
        <f t="shared" si="440"/>
        <v>0</v>
      </c>
      <c r="DNE50" s="115">
        <f t="shared" si="440"/>
        <v>0</v>
      </c>
      <c r="DNF50" s="115">
        <f t="shared" si="440"/>
        <v>0</v>
      </c>
      <c r="DNG50" s="115">
        <f t="shared" si="440"/>
        <v>0</v>
      </c>
      <c r="DNH50" s="115">
        <f t="shared" si="440"/>
        <v>0</v>
      </c>
      <c r="DNI50" s="115">
        <f t="shared" si="440"/>
        <v>0</v>
      </c>
      <c r="DNJ50" s="115">
        <f t="shared" si="440"/>
        <v>0</v>
      </c>
      <c r="DNK50" s="115">
        <f t="shared" si="440"/>
        <v>0</v>
      </c>
      <c r="DNL50" s="115">
        <f t="shared" si="440"/>
        <v>0</v>
      </c>
      <c r="DNM50" s="115">
        <f t="shared" si="440"/>
        <v>0</v>
      </c>
      <c r="DNN50" s="95">
        <f t="shared" ref="DNN50:DNN52" si="441">SUM(DNB50:DNM50)</f>
        <v>0</v>
      </c>
      <c r="DNO50" s="106" t="s">
        <v>792</v>
      </c>
      <c r="DNP50" s="105">
        <v>9491.7000000000007</v>
      </c>
      <c r="DNQ50" s="90">
        <f t="shared" ref="DNQ50:DNQ52" si="442">SUM(DNP50/12)</f>
        <v>790.97500000000002</v>
      </c>
      <c r="DNR50" s="115">
        <v>0</v>
      </c>
      <c r="DNS50" s="115">
        <f t="shared" ref="DNS50:DOC52" si="443">DNR50</f>
        <v>0</v>
      </c>
      <c r="DNT50" s="115">
        <f t="shared" si="443"/>
        <v>0</v>
      </c>
      <c r="DNU50" s="115">
        <f t="shared" si="443"/>
        <v>0</v>
      </c>
      <c r="DNV50" s="115">
        <f t="shared" si="443"/>
        <v>0</v>
      </c>
      <c r="DNW50" s="115">
        <f t="shared" si="443"/>
        <v>0</v>
      </c>
      <c r="DNX50" s="115">
        <f t="shared" si="443"/>
        <v>0</v>
      </c>
      <c r="DNY50" s="115">
        <f t="shared" si="443"/>
        <v>0</v>
      </c>
      <c r="DNZ50" s="115">
        <f t="shared" si="443"/>
        <v>0</v>
      </c>
      <c r="DOA50" s="115">
        <f t="shared" si="443"/>
        <v>0</v>
      </c>
      <c r="DOB50" s="115">
        <f t="shared" si="443"/>
        <v>0</v>
      </c>
      <c r="DOC50" s="115">
        <f t="shared" si="443"/>
        <v>0</v>
      </c>
      <c r="DOD50" s="95">
        <f t="shared" ref="DOD50:DOD52" si="444">SUM(DNR50:DOC50)</f>
        <v>0</v>
      </c>
      <c r="DOE50" s="106" t="s">
        <v>792</v>
      </c>
      <c r="DOF50" s="105">
        <v>9491.7000000000007</v>
      </c>
      <c r="DOG50" s="90">
        <f t="shared" ref="DOG50:DOG52" si="445">SUM(DOF50/12)</f>
        <v>790.97500000000002</v>
      </c>
      <c r="DOH50" s="115">
        <v>0</v>
      </c>
      <c r="DOI50" s="115">
        <f t="shared" ref="DOI50:DOS52" si="446">DOH50</f>
        <v>0</v>
      </c>
      <c r="DOJ50" s="115">
        <f t="shared" si="446"/>
        <v>0</v>
      </c>
      <c r="DOK50" s="115">
        <f t="shared" si="446"/>
        <v>0</v>
      </c>
      <c r="DOL50" s="115">
        <f t="shared" si="446"/>
        <v>0</v>
      </c>
      <c r="DOM50" s="115">
        <f t="shared" si="446"/>
        <v>0</v>
      </c>
      <c r="DON50" s="115">
        <f t="shared" si="446"/>
        <v>0</v>
      </c>
      <c r="DOO50" s="115">
        <f t="shared" si="446"/>
        <v>0</v>
      </c>
      <c r="DOP50" s="115">
        <f t="shared" si="446"/>
        <v>0</v>
      </c>
      <c r="DOQ50" s="115">
        <f t="shared" si="446"/>
        <v>0</v>
      </c>
      <c r="DOR50" s="115">
        <f t="shared" si="446"/>
        <v>0</v>
      </c>
      <c r="DOS50" s="115">
        <f t="shared" si="446"/>
        <v>0</v>
      </c>
      <c r="DOT50" s="95">
        <f t="shared" ref="DOT50:DOT52" si="447">SUM(DOH50:DOS50)</f>
        <v>0</v>
      </c>
      <c r="DOU50" s="106" t="s">
        <v>792</v>
      </c>
      <c r="DOV50" s="105">
        <v>9491.7000000000007</v>
      </c>
      <c r="DOW50" s="90">
        <f t="shared" ref="DOW50:DOW52" si="448">SUM(DOV50/12)</f>
        <v>790.97500000000002</v>
      </c>
      <c r="DOX50" s="115">
        <v>0</v>
      </c>
      <c r="DOY50" s="115">
        <f t="shared" ref="DOY50:DPI52" si="449">DOX50</f>
        <v>0</v>
      </c>
      <c r="DOZ50" s="115">
        <f t="shared" si="449"/>
        <v>0</v>
      </c>
      <c r="DPA50" s="115">
        <f t="shared" si="449"/>
        <v>0</v>
      </c>
      <c r="DPB50" s="115">
        <f t="shared" si="449"/>
        <v>0</v>
      </c>
      <c r="DPC50" s="115">
        <f t="shared" si="449"/>
        <v>0</v>
      </c>
      <c r="DPD50" s="115">
        <f t="shared" si="449"/>
        <v>0</v>
      </c>
      <c r="DPE50" s="115">
        <f t="shared" si="449"/>
        <v>0</v>
      </c>
      <c r="DPF50" s="115">
        <f t="shared" si="449"/>
        <v>0</v>
      </c>
      <c r="DPG50" s="115">
        <f t="shared" si="449"/>
        <v>0</v>
      </c>
      <c r="DPH50" s="115">
        <f t="shared" si="449"/>
        <v>0</v>
      </c>
      <c r="DPI50" s="115">
        <f t="shared" si="449"/>
        <v>0</v>
      </c>
      <c r="DPJ50" s="95">
        <f t="shared" ref="DPJ50:DPJ52" si="450">SUM(DOX50:DPI50)</f>
        <v>0</v>
      </c>
      <c r="DPK50" s="106" t="s">
        <v>792</v>
      </c>
      <c r="DPL50" s="105">
        <v>9491.7000000000007</v>
      </c>
      <c r="DPM50" s="90">
        <f t="shared" ref="DPM50:DPM52" si="451">SUM(DPL50/12)</f>
        <v>790.97500000000002</v>
      </c>
      <c r="DPN50" s="115">
        <v>0</v>
      </c>
      <c r="DPO50" s="115">
        <f t="shared" ref="DPO50:DPY52" si="452">DPN50</f>
        <v>0</v>
      </c>
      <c r="DPP50" s="115">
        <f t="shared" si="452"/>
        <v>0</v>
      </c>
      <c r="DPQ50" s="115">
        <f t="shared" si="452"/>
        <v>0</v>
      </c>
      <c r="DPR50" s="115">
        <f t="shared" si="452"/>
        <v>0</v>
      </c>
      <c r="DPS50" s="115">
        <f t="shared" si="452"/>
        <v>0</v>
      </c>
      <c r="DPT50" s="115">
        <f t="shared" si="452"/>
        <v>0</v>
      </c>
      <c r="DPU50" s="115">
        <f t="shared" si="452"/>
        <v>0</v>
      </c>
      <c r="DPV50" s="115">
        <f t="shared" si="452"/>
        <v>0</v>
      </c>
      <c r="DPW50" s="115">
        <f t="shared" si="452"/>
        <v>0</v>
      </c>
      <c r="DPX50" s="115">
        <f t="shared" si="452"/>
        <v>0</v>
      </c>
      <c r="DPY50" s="115">
        <f t="shared" si="452"/>
        <v>0</v>
      </c>
      <c r="DPZ50" s="95">
        <f t="shared" ref="DPZ50:DPZ52" si="453">SUM(DPN50:DPY50)</f>
        <v>0</v>
      </c>
      <c r="DQA50" s="106" t="s">
        <v>792</v>
      </c>
      <c r="DQB50" s="105">
        <v>9491.7000000000007</v>
      </c>
      <c r="DQC50" s="90">
        <f t="shared" ref="DQC50:DQC52" si="454">SUM(DQB50/12)</f>
        <v>790.97500000000002</v>
      </c>
      <c r="DQD50" s="115">
        <v>0</v>
      </c>
      <c r="DQE50" s="115">
        <f t="shared" ref="DQE50:DQO52" si="455">DQD50</f>
        <v>0</v>
      </c>
      <c r="DQF50" s="115">
        <f t="shared" si="455"/>
        <v>0</v>
      </c>
      <c r="DQG50" s="115">
        <f t="shared" si="455"/>
        <v>0</v>
      </c>
      <c r="DQH50" s="115">
        <f t="shared" si="455"/>
        <v>0</v>
      </c>
      <c r="DQI50" s="115">
        <f t="shared" si="455"/>
        <v>0</v>
      </c>
      <c r="DQJ50" s="115">
        <f t="shared" si="455"/>
        <v>0</v>
      </c>
      <c r="DQK50" s="115">
        <f t="shared" si="455"/>
        <v>0</v>
      </c>
      <c r="DQL50" s="115">
        <f t="shared" si="455"/>
        <v>0</v>
      </c>
      <c r="DQM50" s="115">
        <f t="shared" si="455"/>
        <v>0</v>
      </c>
      <c r="DQN50" s="115">
        <f t="shared" si="455"/>
        <v>0</v>
      </c>
      <c r="DQO50" s="115">
        <f t="shared" si="455"/>
        <v>0</v>
      </c>
      <c r="DQP50" s="95">
        <f t="shared" ref="DQP50:DQP52" si="456">SUM(DQD50:DQO50)</f>
        <v>0</v>
      </c>
      <c r="DQQ50" s="106" t="s">
        <v>792</v>
      </c>
      <c r="DQR50" s="105">
        <v>9491.7000000000007</v>
      </c>
      <c r="DQS50" s="90">
        <f t="shared" ref="DQS50:DQS52" si="457">SUM(DQR50/12)</f>
        <v>790.97500000000002</v>
      </c>
      <c r="DQT50" s="115">
        <v>0</v>
      </c>
      <c r="DQU50" s="115">
        <f t="shared" ref="DQU50:DRE52" si="458">DQT50</f>
        <v>0</v>
      </c>
      <c r="DQV50" s="115">
        <f t="shared" si="458"/>
        <v>0</v>
      </c>
      <c r="DQW50" s="115">
        <f t="shared" si="458"/>
        <v>0</v>
      </c>
      <c r="DQX50" s="115">
        <f t="shared" si="458"/>
        <v>0</v>
      </c>
      <c r="DQY50" s="115">
        <f t="shared" si="458"/>
        <v>0</v>
      </c>
      <c r="DQZ50" s="115">
        <f t="shared" si="458"/>
        <v>0</v>
      </c>
      <c r="DRA50" s="115">
        <f t="shared" si="458"/>
        <v>0</v>
      </c>
      <c r="DRB50" s="115">
        <f t="shared" si="458"/>
        <v>0</v>
      </c>
      <c r="DRC50" s="115">
        <f t="shared" si="458"/>
        <v>0</v>
      </c>
      <c r="DRD50" s="115">
        <f t="shared" si="458"/>
        <v>0</v>
      </c>
      <c r="DRE50" s="115">
        <f t="shared" si="458"/>
        <v>0</v>
      </c>
      <c r="DRF50" s="95">
        <f t="shared" ref="DRF50:DRF52" si="459">SUM(DQT50:DRE50)</f>
        <v>0</v>
      </c>
      <c r="DRG50" s="106" t="s">
        <v>792</v>
      </c>
      <c r="DRH50" s="105">
        <v>9491.7000000000007</v>
      </c>
      <c r="DRI50" s="90">
        <f t="shared" ref="DRI50:DRI52" si="460">SUM(DRH50/12)</f>
        <v>790.97500000000002</v>
      </c>
      <c r="DRJ50" s="115">
        <v>0</v>
      </c>
      <c r="DRK50" s="115">
        <f t="shared" ref="DRK50:DRU52" si="461">DRJ50</f>
        <v>0</v>
      </c>
      <c r="DRL50" s="115">
        <f t="shared" si="461"/>
        <v>0</v>
      </c>
      <c r="DRM50" s="115">
        <f t="shared" si="461"/>
        <v>0</v>
      </c>
      <c r="DRN50" s="115">
        <f t="shared" si="461"/>
        <v>0</v>
      </c>
      <c r="DRO50" s="115">
        <f t="shared" si="461"/>
        <v>0</v>
      </c>
      <c r="DRP50" s="115">
        <f t="shared" si="461"/>
        <v>0</v>
      </c>
      <c r="DRQ50" s="115">
        <f t="shared" si="461"/>
        <v>0</v>
      </c>
      <c r="DRR50" s="115">
        <f t="shared" si="461"/>
        <v>0</v>
      </c>
      <c r="DRS50" s="115">
        <f t="shared" si="461"/>
        <v>0</v>
      </c>
      <c r="DRT50" s="115">
        <f t="shared" si="461"/>
        <v>0</v>
      </c>
      <c r="DRU50" s="115">
        <f t="shared" si="461"/>
        <v>0</v>
      </c>
      <c r="DRV50" s="95">
        <f t="shared" ref="DRV50:DRV52" si="462">SUM(DRJ50:DRU50)</f>
        <v>0</v>
      </c>
      <c r="DRW50" s="106" t="s">
        <v>792</v>
      </c>
      <c r="DRX50" s="105">
        <v>9491.7000000000007</v>
      </c>
      <c r="DRY50" s="90">
        <f t="shared" ref="DRY50:DRY52" si="463">SUM(DRX50/12)</f>
        <v>790.97500000000002</v>
      </c>
      <c r="DRZ50" s="115">
        <v>0</v>
      </c>
      <c r="DSA50" s="115">
        <f t="shared" ref="DSA50:DSK52" si="464">DRZ50</f>
        <v>0</v>
      </c>
      <c r="DSB50" s="115">
        <f t="shared" si="464"/>
        <v>0</v>
      </c>
      <c r="DSC50" s="115">
        <f t="shared" si="464"/>
        <v>0</v>
      </c>
      <c r="DSD50" s="115">
        <f t="shared" si="464"/>
        <v>0</v>
      </c>
      <c r="DSE50" s="115">
        <f t="shared" si="464"/>
        <v>0</v>
      </c>
      <c r="DSF50" s="115">
        <f t="shared" si="464"/>
        <v>0</v>
      </c>
      <c r="DSG50" s="115">
        <f t="shared" si="464"/>
        <v>0</v>
      </c>
      <c r="DSH50" s="115">
        <f t="shared" si="464"/>
        <v>0</v>
      </c>
      <c r="DSI50" s="115">
        <f t="shared" si="464"/>
        <v>0</v>
      </c>
      <c r="DSJ50" s="115">
        <f t="shared" si="464"/>
        <v>0</v>
      </c>
      <c r="DSK50" s="115">
        <f t="shared" si="464"/>
        <v>0</v>
      </c>
      <c r="DSL50" s="95">
        <f t="shared" ref="DSL50:DSL52" si="465">SUM(DRZ50:DSK50)</f>
        <v>0</v>
      </c>
      <c r="DSM50" s="106" t="s">
        <v>792</v>
      </c>
      <c r="DSN50" s="105">
        <v>9491.7000000000007</v>
      </c>
      <c r="DSO50" s="90">
        <f t="shared" ref="DSO50:DSO52" si="466">SUM(DSN50/12)</f>
        <v>790.97500000000002</v>
      </c>
      <c r="DSP50" s="115">
        <v>0</v>
      </c>
      <c r="DSQ50" s="115">
        <f t="shared" ref="DSQ50:DTA52" si="467">DSP50</f>
        <v>0</v>
      </c>
      <c r="DSR50" s="115">
        <f t="shared" si="467"/>
        <v>0</v>
      </c>
      <c r="DSS50" s="115">
        <f t="shared" si="467"/>
        <v>0</v>
      </c>
      <c r="DST50" s="115">
        <f t="shared" si="467"/>
        <v>0</v>
      </c>
      <c r="DSU50" s="115">
        <f t="shared" si="467"/>
        <v>0</v>
      </c>
      <c r="DSV50" s="115">
        <f t="shared" si="467"/>
        <v>0</v>
      </c>
      <c r="DSW50" s="115">
        <f t="shared" si="467"/>
        <v>0</v>
      </c>
      <c r="DSX50" s="115">
        <f t="shared" si="467"/>
        <v>0</v>
      </c>
      <c r="DSY50" s="115">
        <f t="shared" si="467"/>
        <v>0</v>
      </c>
      <c r="DSZ50" s="115">
        <f t="shared" si="467"/>
        <v>0</v>
      </c>
      <c r="DTA50" s="115">
        <f t="shared" si="467"/>
        <v>0</v>
      </c>
      <c r="DTB50" s="95">
        <f t="shared" ref="DTB50:DTB52" si="468">SUM(DSP50:DTA50)</f>
        <v>0</v>
      </c>
      <c r="DTC50" s="106" t="s">
        <v>792</v>
      </c>
      <c r="DTD50" s="105">
        <v>9491.7000000000007</v>
      </c>
      <c r="DTE50" s="90">
        <f t="shared" ref="DTE50:DTE52" si="469">SUM(DTD50/12)</f>
        <v>790.97500000000002</v>
      </c>
      <c r="DTF50" s="115">
        <v>0</v>
      </c>
      <c r="DTG50" s="115">
        <f t="shared" ref="DTG50:DTQ52" si="470">DTF50</f>
        <v>0</v>
      </c>
      <c r="DTH50" s="115">
        <f t="shared" si="470"/>
        <v>0</v>
      </c>
      <c r="DTI50" s="115">
        <f t="shared" si="470"/>
        <v>0</v>
      </c>
      <c r="DTJ50" s="115">
        <f t="shared" si="470"/>
        <v>0</v>
      </c>
      <c r="DTK50" s="115">
        <f t="shared" si="470"/>
        <v>0</v>
      </c>
      <c r="DTL50" s="115">
        <f t="shared" si="470"/>
        <v>0</v>
      </c>
      <c r="DTM50" s="115">
        <f t="shared" si="470"/>
        <v>0</v>
      </c>
      <c r="DTN50" s="115">
        <f t="shared" si="470"/>
        <v>0</v>
      </c>
      <c r="DTO50" s="115">
        <f t="shared" si="470"/>
        <v>0</v>
      </c>
      <c r="DTP50" s="115">
        <f t="shared" si="470"/>
        <v>0</v>
      </c>
      <c r="DTQ50" s="115">
        <f t="shared" si="470"/>
        <v>0</v>
      </c>
      <c r="DTR50" s="95">
        <f t="shared" ref="DTR50:DTR52" si="471">SUM(DTF50:DTQ50)</f>
        <v>0</v>
      </c>
      <c r="DTS50" s="106" t="s">
        <v>792</v>
      </c>
      <c r="DTT50" s="105">
        <v>9491.7000000000007</v>
      </c>
      <c r="DTU50" s="90">
        <f t="shared" ref="DTU50:DTU52" si="472">SUM(DTT50/12)</f>
        <v>790.97500000000002</v>
      </c>
      <c r="DTV50" s="115">
        <v>0</v>
      </c>
      <c r="DTW50" s="115">
        <f t="shared" ref="DTW50:DUG52" si="473">DTV50</f>
        <v>0</v>
      </c>
      <c r="DTX50" s="115">
        <f t="shared" si="473"/>
        <v>0</v>
      </c>
      <c r="DTY50" s="115">
        <f t="shared" si="473"/>
        <v>0</v>
      </c>
      <c r="DTZ50" s="115">
        <f t="shared" si="473"/>
        <v>0</v>
      </c>
      <c r="DUA50" s="115">
        <f t="shared" si="473"/>
        <v>0</v>
      </c>
      <c r="DUB50" s="115">
        <f t="shared" si="473"/>
        <v>0</v>
      </c>
      <c r="DUC50" s="115">
        <f t="shared" si="473"/>
        <v>0</v>
      </c>
      <c r="DUD50" s="115">
        <f t="shared" si="473"/>
        <v>0</v>
      </c>
      <c r="DUE50" s="115">
        <f t="shared" si="473"/>
        <v>0</v>
      </c>
      <c r="DUF50" s="115">
        <f t="shared" si="473"/>
        <v>0</v>
      </c>
      <c r="DUG50" s="115">
        <f t="shared" si="473"/>
        <v>0</v>
      </c>
      <c r="DUH50" s="95">
        <f t="shared" ref="DUH50:DUH52" si="474">SUM(DTV50:DUG50)</f>
        <v>0</v>
      </c>
      <c r="DUI50" s="106" t="s">
        <v>792</v>
      </c>
      <c r="DUJ50" s="105">
        <v>9491.7000000000007</v>
      </c>
      <c r="DUK50" s="90">
        <f t="shared" ref="DUK50:DUK52" si="475">SUM(DUJ50/12)</f>
        <v>790.97500000000002</v>
      </c>
      <c r="DUL50" s="115">
        <v>0</v>
      </c>
      <c r="DUM50" s="115">
        <f t="shared" ref="DUM50:DUW52" si="476">DUL50</f>
        <v>0</v>
      </c>
      <c r="DUN50" s="115">
        <f t="shared" si="476"/>
        <v>0</v>
      </c>
      <c r="DUO50" s="115">
        <f t="shared" si="476"/>
        <v>0</v>
      </c>
      <c r="DUP50" s="115">
        <f t="shared" si="476"/>
        <v>0</v>
      </c>
      <c r="DUQ50" s="115">
        <f t="shared" si="476"/>
        <v>0</v>
      </c>
      <c r="DUR50" s="115">
        <f t="shared" si="476"/>
        <v>0</v>
      </c>
      <c r="DUS50" s="115">
        <f t="shared" si="476"/>
        <v>0</v>
      </c>
      <c r="DUT50" s="115">
        <f t="shared" si="476"/>
        <v>0</v>
      </c>
      <c r="DUU50" s="115">
        <f t="shared" si="476"/>
        <v>0</v>
      </c>
      <c r="DUV50" s="115">
        <f t="shared" si="476"/>
        <v>0</v>
      </c>
      <c r="DUW50" s="115">
        <f t="shared" si="476"/>
        <v>0</v>
      </c>
      <c r="DUX50" s="95">
        <f t="shared" ref="DUX50:DUX52" si="477">SUM(DUL50:DUW50)</f>
        <v>0</v>
      </c>
      <c r="DUY50" s="106" t="s">
        <v>792</v>
      </c>
      <c r="DUZ50" s="105">
        <v>9491.7000000000007</v>
      </c>
      <c r="DVA50" s="90">
        <f t="shared" ref="DVA50:DVA52" si="478">SUM(DUZ50/12)</f>
        <v>790.97500000000002</v>
      </c>
      <c r="DVB50" s="115">
        <v>0</v>
      </c>
      <c r="DVC50" s="115">
        <f t="shared" ref="DVC50:DVM52" si="479">DVB50</f>
        <v>0</v>
      </c>
      <c r="DVD50" s="115">
        <f t="shared" si="479"/>
        <v>0</v>
      </c>
      <c r="DVE50" s="115">
        <f t="shared" si="479"/>
        <v>0</v>
      </c>
      <c r="DVF50" s="115">
        <f t="shared" si="479"/>
        <v>0</v>
      </c>
      <c r="DVG50" s="115">
        <f t="shared" si="479"/>
        <v>0</v>
      </c>
      <c r="DVH50" s="115">
        <f t="shared" si="479"/>
        <v>0</v>
      </c>
      <c r="DVI50" s="115">
        <f t="shared" si="479"/>
        <v>0</v>
      </c>
      <c r="DVJ50" s="115">
        <f t="shared" si="479"/>
        <v>0</v>
      </c>
      <c r="DVK50" s="115">
        <f t="shared" si="479"/>
        <v>0</v>
      </c>
      <c r="DVL50" s="115">
        <f t="shared" si="479"/>
        <v>0</v>
      </c>
      <c r="DVM50" s="115">
        <f t="shared" si="479"/>
        <v>0</v>
      </c>
      <c r="DVN50" s="95">
        <f t="shared" ref="DVN50:DVN52" si="480">SUM(DVB50:DVM50)</f>
        <v>0</v>
      </c>
      <c r="DVO50" s="106" t="s">
        <v>792</v>
      </c>
      <c r="DVP50" s="105">
        <v>9491.7000000000007</v>
      </c>
      <c r="DVQ50" s="90">
        <f t="shared" ref="DVQ50:DVQ52" si="481">SUM(DVP50/12)</f>
        <v>790.97500000000002</v>
      </c>
      <c r="DVR50" s="115">
        <v>0</v>
      </c>
      <c r="DVS50" s="115">
        <f t="shared" ref="DVS50:DWC52" si="482">DVR50</f>
        <v>0</v>
      </c>
      <c r="DVT50" s="115">
        <f t="shared" si="482"/>
        <v>0</v>
      </c>
      <c r="DVU50" s="115">
        <f t="shared" si="482"/>
        <v>0</v>
      </c>
      <c r="DVV50" s="115">
        <f t="shared" si="482"/>
        <v>0</v>
      </c>
      <c r="DVW50" s="115">
        <f t="shared" si="482"/>
        <v>0</v>
      </c>
      <c r="DVX50" s="115">
        <f t="shared" si="482"/>
        <v>0</v>
      </c>
      <c r="DVY50" s="115">
        <f t="shared" si="482"/>
        <v>0</v>
      </c>
      <c r="DVZ50" s="115">
        <f t="shared" si="482"/>
        <v>0</v>
      </c>
      <c r="DWA50" s="115">
        <f t="shared" si="482"/>
        <v>0</v>
      </c>
      <c r="DWB50" s="115">
        <f t="shared" si="482"/>
        <v>0</v>
      </c>
      <c r="DWC50" s="115">
        <f t="shared" si="482"/>
        <v>0</v>
      </c>
      <c r="DWD50" s="95">
        <f t="shared" ref="DWD50:DWD52" si="483">SUM(DVR50:DWC50)</f>
        <v>0</v>
      </c>
      <c r="DWE50" s="106" t="s">
        <v>792</v>
      </c>
      <c r="DWF50" s="105">
        <v>9491.7000000000007</v>
      </c>
      <c r="DWG50" s="90">
        <f t="shared" ref="DWG50:DWG52" si="484">SUM(DWF50/12)</f>
        <v>790.97500000000002</v>
      </c>
      <c r="DWH50" s="115">
        <v>0</v>
      </c>
      <c r="DWI50" s="115">
        <f t="shared" ref="DWI50:DWS52" si="485">DWH50</f>
        <v>0</v>
      </c>
      <c r="DWJ50" s="115">
        <f t="shared" si="485"/>
        <v>0</v>
      </c>
      <c r="DWK50" s="115">
        <f t="shared" si="485"/>
        <v>0</v>
      </c>
      <c r="DWL50" s="115">
        <f t="shared" si="485"/>
        <v>0</v>
      </c>
      <c r="DWM50" s="115">
        <f t="shared" si="485"/>
        <v>0</v>
      </c>
      <c r="DWN50" s="115">
        <f t="shared" si="485"/>
        <v>0</v>
      </c>
      <c r="DWO50" s="115">
        <f t="shared" si="485"/>
        <v>0</v>
      </c>
      <c r="DWP50" s="115">
        <f t="shared" si="485"/>
        <v>0</v>
      </c>
      <c r="DWQ50" s="115">
        <f t="shared" si="485"/>
        <v>0</v>
      </c>
      <c r="DWR50" s="115">
        <f t="shared" si="485"/>
        <v>0</v>
      </c>
      <c r="DWS50" s="115">
        <f t="shared" si="485"/>
        <v>0</v>
      </c>
      <c r="DWT50" s="95">
        <f t="shared" ref="DWT50:DWT52" si="486">SUM(DWH50:DWS50)</f>
        <v>0</v>
      </c>
      <c r="DWU50" s="106" t="s">
        <v>792</v>
      </c>
      <c r="DWV50" s="105">
        <v>9491.7000000000007</v>
      </c>
      <c r="DWW50" s="90">
        <f t="shared" ref="DWW50:DWW52" si="487">SUM(DWV50/12)</f>
        <v>790.97500000000002</v>
      </c>
      <c r="DWX50" s="115">
        <v>0</v>
      </c>
      <c r="DWY50" s="115">
        <f t="shared" ref="DWY50:DXI52" si="488">DWX50</f>
        <v>0</v>
      </c>
      <c r="DWZ50" s="115">
        <f t="shared" si="488"/>
        <v>0</v>
      </c>
      <c r="DXA50" s="115">
        <f t="shared" si="488"/>
        <v>0</v>
      </c>
      <c r="DXB50" s="115">
        <f t="shared" si="488"/>
        <v>0</v>
      </c>
      <c r="DXC50" s="115">
        <f t="shared" si="488"/>
        <v>0</v>
      </c>
      <c r="DXD50" s="115">
        <f t="shared" si="488"/>
        <v>0</v>
      </c>
      <c r="DXE50" s="115">
        <f t="shared" si="488"/>
        <v>0</v>
      </c>
      <c r="DXF50" s="115">
        <f t="shared" si="488"/>
        <v>0</v>
      </c>
      <c r="DXG50" s="115">
        <f t="shared" si="488"/>
        <v>0</v>
      </c>
      <c r="DXH50" s="115">
        <f t="shared" si="488"/>
        <v>0</v>
      </c>
      <c r="DXI50" s="115">
        <f t="shared" si="488"/>
        <v>0</v>
      </c>
      <c r="DXJ50" s="95">
        <f t="shared" ref="DXJ50:DXJ52" si="489">SUM(DWX50:DXI50)</f>
        <v>0</v>
      </c>
      <c r="DXK50" s="106" t="s">
        <v>792</v>
      </c>
      <c r="DXL50" s="105">
        <v>9491.7000000000007</v>
      </c>
      <c r="DXM50" s="90">
        <f t="shared" ref="DXM50:DXM52" si="490">SUM(DXL50/12)</f>
        <v>790.97500000000002</v>
      </c>
      <c r="DXN50" s="115">
        <v>0</v>
      </c>
      <c r="DXO50" s="115">
        <f t="shared" ref="DXO50:DXY52" si="491">DXN50</f>
        <v>0</v>
      </c>
      <c r="DXP50" s="115">
        <f t="shared" si="491"/>
        <v>0</v>
      </c>
      <c r="DXQ50" s="115">
        <f t="shared" si="491"/>
        <v>0</v>
      </c>
      <c r="DXR50" s="115">
        <f t="shared" si="491"/>
        <v>0</v>
      </c>
      <c r="DXS50" s="115">
        <f t="shared" si="491"/>
        <v>0</v>
      </c>
      <c r="DXT50" s="115">
        <f t="shared" si="491"/>
        <v>0</v>
      </c>
      <c r="DXU50" s="115">
        <f t="shared" si="491"/>
        <v>0</v>
      </c>
      <c r="DXV50" s="115">
        <f t="shared" si="491"/>
        <v>0</v>
      </c>
      <c r="DXW50" s="115">
        <f t="shared" si="491"/>
        <v>0</v>
      </c>
      <c r="DXX50" s="115">
        <f t="shared" si="491"/>
        <v>0</v>
      </c>
      <c r="DXY50" s="115">
        <f t="shared" si="491"/>
        <v>0</v>
      </c>
      <c r="DXZ50" s="95">
        <f t="shared" ref="DXZ50:DXZ52" si="492">SUM(DXN50:DXY50)</f>
        <v>0</v>
      </c>
      <c r="DYA50" s="106" t="s">
        <v>792</v>
      </c>
      <c r="DYB50" s="105">
        <v>9491.7000000000007</v>
      </c>
      <c r="DYC50" s="90">
        <f t="shared" ref="DYC50:DYC52" si="493">SUM(DYB50/12)</f>
        <v>790.97500000000002</v>
      </c>
      <c r="DYD50" s="115">
        <v>0</v>
      </c>
      <c r="DYE50" s="115">
        <f t="shared" ref="DYE50:DYO52" si="494">DYD50</f>
        <v>0</v>
      </c>
      <c r="DYF50" s="115">
        <f t="shared" si="494"/>
        <v>0</v>
      </c>
      <c r="DYG50" s="115">
        <f t="shared" si="494"/>
        <v>0</v>
      </c>
      <c r="DYH50" s="115">
        <f t="shared" si="494"/>
        <v>0</v>
      </c>
      <c r="DYI50" s="115">
        <f t="shared" si="494"/>
        <v>0</v>
      </c>
      <c r="DYJ50" s="115">
        <f t="shared" si="494"/>
        <v>0</v>
      </c>
      <c r="DYK50" s="115">
        <f t="shared" si="494"/>
        <v>0</v>
      </c>
      <c r="DYL50" s="115">
        <f t="shared" si="494"/>
        <v>0</v>
      </c>
      <c r="DYM50" s="115">
        <f t="shared" si="494"/>
        <v>0</v>
      </c>
      <c r="DYN50" s="115">
        <f t="shared" si="494"/>
        <v>0</v>
      </c>
      <c r="DYO50" s="115">
        <f t="shared" si="494"/>
        <v>0</v>
      </c>
      <c r="DYP50" s="95">
        <f t="shared" ref="DYP50:DYP52" si="495">SUM(DYD50:DYO50)</f>
        <v>0</v>
      </c>
      <c r="DYQ50" s="106" t="s">
        <v>792</v>
      </c>
      <c r="DYR50" s="105">
        <v>9491.7000000000007</v>
      </c>
      <c r="DYS50" s="90">
        <f t="shared" ref="DYS50:DYS52" si="496">SUM(DYR50/12)</f>
        <v>790.97500000000002</v>
      </c>
      <c r="DYT50" s="115">
        <v>0</v>
      </c>
      <c r="DYU50" s="115">
        <f t="shared" ref="DYU50:DZE52" si="497">DYT50</f>
        <v>0</v>
      </c>
      <c r="DYV50" s="115">
        <f t="shared" si="497"/>
        <v>0</v>
      </c>
      <c r="DYW50" s="115">
        <f t="shared" si="497"/>
        <v>0</v>
      </c>
      <c r="DYX50" s="115">
        <f t="shared" si="497"/>
        <v>0</v>
      </c>
      <c r="DYY50" s="115">
        <f t="shared" si="497"/>
        <v>0</v>
      </c>
      <c r="DYZ50" s="115">
        <f t="shared" si="497"/>
        <v>0</v>
      </c>
      <c r="DZA50" s="115">
        <f t="shared" si="497"/>
        <v>0</v>
      </c>
      <c r="DZB50" s="115">
        <f t="shared" si="497"/>
        <v>0</v>
      </c>
      <c r="DZC50" s="115">
        <f t="shared" si="497"/>
        <v>0</v>
      </c>
      <c r="DZD50" s="115">
        <f t="shared" si="497"/>
        <v>0</v>
      </c>
      <c r="DZE50" s="115">
        <f t="shared" si="497"/>
        <v>0</v>
      </c>
      <c r="DZF50" s="95">
        <f t="shared" ref="DZF50:DZF52" si="498">SUM(DYT50:DZE50)</f>
        <v>0</v>
      </c>
      <c r="DZG50" s="106" t="s">
        <v>792</v>
      </c>
      <c r="DZH50" s="105">
        <v>9491.7000000000007</v>
      </c>
      <c r="DZI50" s="90">
        <f t="shared" ref="DZI50:DZI52" si="499">SUM(DZH50/12)</f>
        <v>790.97500000000002</v>
      </c>
      <c r="DZJ50" s="115">
        <v>0</v>
      </c>
      <c r="DZK50" s="115">
        <f t="shared" ref="DZK50:DZU52" si="500">DZJ50</f>
        <v>0</v>
      </c>
      <c r="DZL50" s="115">
        <f t="shared" si="500"/>
        <v>0</v>
      </c>
      <c r="DZM50" s="115">
        <f t="shared" si="500"/>
        <v>0</v>
      </c>
      <c r="DZN50" s="115">
        <f t="shared" si="500"/>
        <v>0</v>
      </c>
      <c r="DZO50" s="115">
        <f t="shared" si="500"/>
        <v>0</v>
      </c>
      <c r="DZP50" s="115">
        <f t="shared" si="500"/>
        <v>0</v>
      </c>
      <c r="DZQ50" s="115">
        <f t="shared" si="500"/>
        <v>0</v>
      </c>
      <c r="DZR50" s="115">
        <f t="shared" si="500"/>
        <v>0</v>
      </c>
      <c r="DZS50" s="115">
        <f t="shared" si="500"/>
        <v>0</v>
      </c>
      <c r="DZT50" s="115">
        <f t="shared" si="500"/>
        <v>0</v>
      </c>
      <c r="DZU50" s="115">
        <f t="shared" si="500"/>
        <v>0</v>
      </c>
      <c r="DZV50" s="95">
        <f t="shared" ref="DZV50:DZV52" si="501">SUM(DZJ50:DZU50)</f>
        <v>0</v>
      </c>
      <c r="DZW50" s="106" t="s">
        <v>792</v>
      </c>
      <c r="DZX50" s="105">
        <v>9491.7000000000007</v>
      </c>
      <c r="DZY50" s="90">
        <f t="shared" ref="DZY50:DZY52" si="502">SUM(DZX50/12)</f>
        <v>790.97500000000002</v>
      </c>
      <c r="DZZ50" s="115">
        <v>0</v>
      </c>
      <c r="EAA50" s="115">
        <f t="shared" ref="EAA50:EAK52" si="503">DZZ50</f>
        <v>0</v>
      </c>
      <c r="EAB50" s="115">
        <f t="shared" si="503"/>
        <v>0</v>
      </c>
      <c r="EAC50" s="115">
        <f t="shared" si="503"/>
        <v>0</v>
      </c>
      <c r="EAD50" s="115">
        <f t="shared" si="503"/>
        <v>0</v>
      </c>
      <c r="EAE50" s="115">
        <f t="shared" si="503"/>
        <v>0</v>
      </c>
      <c r="EAF50" s="115">
        <f t="shared" si="503"/>
        <v>0</v>
      </c>
      <c r="EAG50" s="115">
        <f t="shared" si="503"/>
        <v>0</v>
      </c>
      <c r="EAH50" s="115">
        <f t="shared" si="503"/>
        <v>0</v>
      </c>
      <c r="EAI50" s="115">
        <f t="shared" si="503"/>
        <v>0</v>
      </c>
      <c r="EAJ50" s="115">
        <f t="shared" si="503"/>
        <v>0</v>
      </c>
      <c r="EAK50" s="115">
        <f t="shared" si="503"/>
        <v>0</v>
      </c>
      <c r="EAL50" s="95">
        <f t="shared" ref="EAL50:EAL52" si="504">SUM(DZZ50:EAK50)</f>
        <v>0</v>
      </c>
      <c r="EAM50" s="106" t="s">
        <v>792</v>
      </c>
      <c r="EAN50" s="105">
        <v>9491.7000000000007</v>
      </c>
      <c r="EAO50" s="90">
        <f t="shared" ref="EAO50:EAO52" si="505">SUM(EAN50/12)</f>
        <v>790.97500000000002</v>
      </c>
      <c r="EAP50" s="115">
        <v>0</v>
      </c>
      <c r="EAQ50" s="115">
        <f t="shared" ref="EAQ50:EBA52" si="506">EAP50</f>
        <v>0</v>
      </c>
      <c r="EAR50" s="115">
        <f t="shared" si="506"/>
        <v>0</v>
      </c>
      <c r="EAS50" s="115">
        <f t="shared" si="506"/>
        <v>0</v>
      </c>
      <c r="EAT50" s="115">
        <f t="shared" si="506"/>
        <v>0</v>
      </c>
      <c r="EAU50" s="115">
        <f t="shared" si="506"/>
        <v>0</v>
      </c>
      <c r="EAV50" s="115">
        <f t="shared" si="506"/>
        <v>0</v>
      </c>
      <c r="EAW50" s="115">
        <f t="shared" si="506"/>
        <v>0</v>
      </c>
      <c r="EAX50" s="115">
        <f t="shared" si="506"/>
        <v>0</v>
      </c>
      <c r="EAY50" s="115">
        <f t="shared" si="506"/>
        <v>0</v>
      </c>
      <c r="EAZ50" s="115">
        <f t="shared" si="506"/>
        <v>0</v>
      </c>
      <c r="EBA50" s="115">
        <f t="shared" si="506"/>
        <v>0</v>
      </c>
      <c r="EBB50" s="95">
        <f t="shared" ref="EBB50:EBB52" si="507">SUM(EAP50:EBA50)</f>
        <v>0</v>
      </c>
      <c r="EBC50" s="106" t="s">
        <v>792</v>
      </c>
      <c r="EBD50" s="105">
        <v>9491.7000000000007</v>
      </c>
      <c r="EBE50" s="90">
        <f t="shared" ref="EBE50:EBE52" si="508">SUM(EBD50/12)</f>
        <v>790.97500000000002</v>
      </c>
      <c r="EBF50" s="115">
        <v>0</v>
      </c>
      <c r="EBG50" s="115">
        <f t="shared" ref="EBG50:EBQ52" si="509">EBF50</f>
        <v>0</v>
      </c>
      <c r="EBH50" s="115">
        <f t="shared" si="509"/>
        <v>0</v>
      </c>
      <c r="EBI50" s="115">
        <f t="shared" si="509"/>
        <v>0</v>
      </c>
      <c r="EBJ50" s="115">
        <f t="shared" si="509"/>
        <v>0</v>
      </c>
      <c r="EBK50" s="115">
        <f t="shared" si="509"/>
        <v>0</v>
      </c>
      <c r="EBL50" s="115">
        <f t="shared" si="509"/>
        <v>0</v>
      </c>
      <c r="EBM50" s="115">
        <f t="shared" si="509"/>
        <v>0</v>
      </c>
      <c r="EBN50" s="115">
        <f t="shared" si="509"/>
        <v>0</v>
      </c>
      <c r="EBO50" s="115">
        <f t="shared" si="509"/>
        <v>0</v>
      </c>
      <c r="EBP50" s="115">
        <f t="shared" si="509"/>
        <v>0</v>
      </c>
      <c r="EBQ50" s="115">
        <f t="shared" si="509"/>
        <v>0</v>
      </c>
      <c r="EBR50" s="95">
        <f t="shared" ref="EBR50:EBR52" si="510">SUM(EBF50:EBQ50)</f>
        <v>0</v>
      </c>
      <c r="EBS50" s="106" t="s">
        <v>792</v>
      </c>
      <c r="EBT50" s="105">
        <v>9491.7000000000007</v>
      </c>
      <c r="EBU50" s="90">
        <f t="shared" ref="EBU50:EBU52" si="511">SUM(EBT50/12)</f>
        <v>790.97500000000002</v>
      </c>
      <c r="EBV50" s="115">
        <v>0</v>
      </c>
      <c r="EBW50" s="115">
        <f t="shared" ref="EBW50:ECG52" si="512">EBV50</f>
        <v>0</v>
      </c>
      <c r="EBX50" s="115">
        <f t="shared" si="512"/>
        <v>0</v>
      </c>
      <c r="EBY50" s="115">
        <f t="shared" si="512"/>
        <v>0</v>
      </c>
      <c r="EBZ50" s="115">
        <f t="shared" si="512"/>
        <v>0</v>
      </c>
      <c r="ECA50" s="115">
        <f t="shared" si="512"/>
        <v>0</v>
      </c>
      <c r="ECB50" s="115">
        <f t="shared" si="512"/>
        <v>0</v>
      </c>
      <c r="ECC50" s="115">
        <f t="shared" si="512"/>
        <v>0</v>
      </c>
      <c r="ECD50" s="115">
        <f t="shared" si="512"/>
        <v>0</v>
      </c>
      <c r="ECE50" s="115">
        <f t="shared" si="512"/>
        <v>0</v>
      </c>
      <c r="ECF50" s="115">
        <f t="shared" si="512"/>
        <v>0</v>
      </c>
      <c r="ECG50" s="115">
        <f t="shared" si="512"/>
        <v>0</v>
      </c>
      <c r="ECH50" s="95">
        <f t="shared" ref="ECH50:ECH52" si="513">SUM(EBV50:ECG50)</f>
        <v>0</v>
      </c>
      <c r="ECI50" s="106" t="s">
        <v>792</v>
      </c>
      <c r="ECJ50" s="105">
        <v>9491.7000000000007</v>
      </c>
      <c r="ECK50" s="90">
        <f t="shared" ref="ECK50:ECK52" si="514">SUM(ECJ50/12)</f>
        <v>790.97500000000002</v>
      </c>
      <c r="ECL50" s="115">
        <v>0</v>
      </c>
      <c r="ECM50" s="115">
        <f t="shared" ref="ECM50:ECW52" si="515">ECL50</f>
        <v>0</v>
      </c>
      <c r="ECN50" s="115">
        <f t="shared" si="515"/>
        <v>0</v>
      </c>
      <c r="ECO50" s="115">
        <f t="shared" si="515"/>
        <v>0</v>
      </c>
      <c r="ECP50" s="115">
        <f t="shared" si="515"/>
        <v>0</v>
      </c>
      <c r="ECQ50" s="115">
        <f t="shared" si="515"/>
        <v>0</v>
      </c>
      <c r="ECR50" s="115">
        <f t="shared" si="515"/>
        <v>0</v>
      </c>
      <c r="ECS50" s="115">
        <f t="shared" si="515"/>
        <v>0</v>
      </c>
      <c r="ECT50" s="115">
        <f t="shared" si="515"/>
        <v>0</v>
      </c>
      <c r="ECU50" s="115">
        <f t="shared" si="515"/>
        <v>0</v>
      </c>
      <c r="ECV50" s="115">
        <f t="shared" si="515"/>
        <v>0</v>
      </c>
      <c r="ECW50" s="115">
        <f t="shared" si="515"/>
        <v>0</v>
      </c>
      <c r="ECX50" s="95">
        <f t="shared" ref="ECX50:ECX52" si="516">SUM(ECL50:ECW50)</f>
        <v>0</v>
      </c>
      <c r="ECY50" s="106" t="s">
        <v>792</v>
      </c>
      <c r="ECZ50" s="105">
        <v>9491.7000000000007</v>
      </c>
      <c r="EDA50" s="90">
        <f t="shared" ref="EDA50:EDA52" si="517">SUM(ECZ50/12)</f>
        <v>790.97500000000002</v>
      </c>
      <c r="EDB50" s="115">
        <v>0</v>
      </c>
      <c r="EDC50" s="115">
        <f t="shared" ref="EDC50:EDM52" si="518">EDB50</f>
        <v>0</v>
      </c>
      <c r="EDD50" s="115">
        <f t="shared" si="518"/>
        <v>0</v>
      </c>
      <c r="EDE50" s="115">
        <f t="shared" si="518"/>
        <v>0</v>
      </c>
      <c r="EDF50" s="115">
        <f t="shared" si="518"/>
        <v>0</v>
      </c>
      <c r="EDG50" s="115">
        <f t="shared" si="518"/>
        <v>0</v>
      </c>
      <c r="EDH50" s="115">
        <f t="shared" si="518"/>
        <v>0</v>
      </c>
      <c r="EDI50" s="115">
        <f t="shared" si="518"/>
        <v>0</v>
      </c>
      <c r="EDJ50" s="115">
        <f t="shared" si="518"/>
        <v>0</v>
      </c>
      <c r="EDK50" s="115">
        <f t="shared" si="518"/>
        <v>0</v>
      </c>
      <c r="EDL50" s="115">
        <f t="shared" si="518"/>
        <v>0</v>
      </c>
      <c r="EDM50" s="115">
        <f t="shared" si="518"/>
        <v>0</v>
      </c>
      <c r="EDN50" s="95">
        <f t="shared" ref="EDN50:EDN52" si="519">SUM(EDB50:EDM50)</f>
        <v>0</v>
      </c>
      <c r="EDO50" s="106" t="s">
        <v>792</v>
      </c>
      <c r="EDP50" s="105">
        <v>9491.7000000000007</v>
      </c>
      <c r="EDQ50" s="90">
        <f t="shared" ref="EDQ50:EDQ52" si="520">SUM(EDP50/12)</f>
        <v>790.97500000000002</v>
      </c>
      <c r="EDR50" s="115">
        <v>0</v>
      </c>
      <c r="EDS50" s="115">
        <f t="shared" ref="EDS50:EEC52" si="521">EDR50</f>
        <v>0</v>
      </c>
      <c r="EDT50" s="115">
        <f t="shared" si="521"/>
        <v>0</v>
      </c>
      <c r="EDU50" s="115">
        <f t="shared" si="521"/>
        <v>0</v>
      </c>
      <c r="EDV50" s="115">
        <f t="shared" si="521"/>
        <v>0</v>
      </c>
      <c r="EDW50" s="115">
        <f t="shared" si="521"/>
        <v>0</v>
      </c>
      <c r="EDX50" s="115">
        <f t="shared" si="521"/>
        <v>0</v>
      </c>
      <c r="EDY50" s="115">
        <f t="shared" si="521"/>
        <v>0</v>
      </c>
      <c r="EDZ50" s="115">
        <f t="shared" si="521"/>
        <v>0</v>
      </c>
      <c r="EEA50" s="115">
        <f t="shared" si="521"/>
        <v>0</v>
      </c>
      <c r="EEB50" s="115">
        <f t="shared" si="521"/>
        <v>0</v>
      </c>
      <c r="EEC50" s="115">
        <f t="shared" si="521"/>
        <v>0</v>
      </c>
      <c r="EED50" s="95">
        <f t="shared" ref="EED50:EED52" si="522">SUM(EDR50:EEC50)</f>
        <v>0</v>
      </c>
      <c r="EEE50" s="106" t="s">
        <v>792</v>
      </c>
      <c r="EEF50" s="105">
        <v>9491.7000000000007</v>
      </c>
      <c r="EEG50" s="90">
        <f t="shared" ref="EEG50:EEG52" si="523">SUM(EEF50/12)</f>
        <v>790.97500000000002</v>
      </c>
      <c r="EEH50" s="115">
        <v>0</v>
      </c>
      <c r="EEI50" s="115">
        <f t="shared" ref="EEI50:EES52" si="524">EEH50</f>
        <v>0</v>
      </c>
      <c r="EEJ50" s="115">
        <f t="shared" si="524"/>
        <v>0</v>
      </c>
      <c r="EEK50" s="115">
        <f t="shared" si="524"/>
        <v>0</v>
      </c>
      <c r="EEL50" s="115">
        <f t="shared" si="524"/>
        <v>0</v>
      </c>
      <c r="EEM50" s="115">
        <f t="shared" si="524"/>
        <v>0</v>
      </c>
      <c r="EEN50" s="115">
        <f t="shared" si="524"/>
        <v>0</v>
      </c>
      <c r="EEO50" s="115">
        <f t="shared" si="524"/>
        <v>0</v>
      </c>
      <c r="EEP50" s="115">
        <f t="shared" si="524"/>
        <v>0</v>
      </c>
      <c r="EEQ50" s="115">
        <f t="shared" si="524"/>
        <v>0</v>
      </c>
      <c r="EER50" s="115">
        <f t="shared" si="524"/>
        <v>0</v>
      </c>
      <c r="EES50" s="115">
        <f t="shared" si="524"/>
        <v>0</v>
      </c>
      <c r="EET50" s="95">
        <f t="shared" ref="EET50:EET52" si="525">SUM(EEH50:EES50)</f>
        <v>0</v>
      </c>
      <c r="EEU50" s="106" t="s">
        <v>792</v>
      </c>
      <c r="EEV50" s="105">
        <v>9491.7000000000007</v>
      </c>
      <c r="EEW50" s="90">
        <f t="shared" ref="EEW50:EEW52" si="526">SUM(EEV50/12)</f>
        <v>790.97500000000002</v>
      </c>
      <c r="EEX50" s="115">
        <v>0</v>
      </c>
      <c r="EEY50" s="115">
        <f t="shared" ref="EEY50:EFI52" si="527">EEX50</f>
        <v>0</v>
      </c>
      <c r="EEZ50" s="115">
        <f t="shared" si="527"/>
        <v>0</v>
      </c>
      <c r="EFA50" s="115">
        <f t="shared" si="527"/>
        <v>0</v>
      </c>
      <c r="EFB50" s="115">
        <f t="shared" si="527"/>
        <v>0</v>
      </c>
      <c r="EFC50" s="115">
        <f t="shared" si="527"/>
        <v>0</v>
      </c>
      <c r="EFD50" s="115">
        <f t="shared" si="527"/>
        <v>0</v>
      </c>
      <c r="EFE50" s="115">
        <f t="shared" si="527"/>
        <v>0</v>
      </c>
      <c r="EFF50" s="115">
        <f t="shared" si="527"/>
        <v>0</v>
      </c>
      <c r="EFG50" s="115">
        <f t="shared" si="527"/>
        <v>0</v>
      </c>
      <c r="EFH50" s="115">
        <f t="shared" si="527"/>
        <v>0</v>
      </c>
      <c r="EFI50" s="115">
        <f t="shared" si="527"/>
        <v>0</v>
      </c>
      <c r="EFJ50" s="95">
        <f t="shared" ref="EFJ50:EFJ52" si="528">SUM(EEX50:EFI50)</f>
        <v>0</v>
      </c>
      <c r="EFK50" s="106" t="s">
        <v>792</v>
      </c>
      <c r="EFL50" s="105">
        <v>9491.7000000000007</v>
      </c>
      <c r="EFM50" s="90">
        <f t="shared" ref="EFM50:EFM52" si="529">SUM(EFL50/12)</f>
        <v>790.97500000000002</v>
      </c>
      <c r="EFN50" s="115">
        <v>0</v>
      </c>
      <c r="EFO50" s="115">
        <f t="shared" ref="EFO50:EFY52" si="530">EFN50</f>
        <v>0</v>
      </c>
      <c r="EFP50" s="115">
        <f t="shared" si="530"/>
        <v>0</v>
      </c>
      <c r="EFQ50" s="115">
        <f t="shared" si="530"/>
        <v>0</v>
      </c>
      <c r="EFR50" s="115">
        <f t="shared" si="530"/>
        <v>0</v>
      </c>
      <c r="EFS50" s="115">
        <f t="shared" si="530"/>
        <v>0</v>
      </c>
      <c r="EFT50" s="115">
        <f t="shared" si="530"/>
        <v>0</v>
      </c>
      <c r="EFU50" s="115">
        <f t="shared" si="530"/>
        <v>0</v>
      </c>
      <c r="EFV50" s="115">
        <f t="shared" si="530"/>
        <v>0</v>
      </c>
      <c r="EFW50" s="115">
        <f t="shared" si="530"/>
        <v>0</v>
      </c>
      <c r="EFX50" s="115">
        <f t="shared" si="530"/>
        <v>0</v>
      </c>
      <c r="EFY50" s="115">
        <f t="shared" si="530"/>
        <v>0</v>
      </c>
      <c r="EFZ50" s="95">
        <f t="shared" ref="EFZ50:EFZ52" si="531">SUM(EFN50:EFY50)</f>
        <v>0</v>
      </c>
      <c r="EGA50" s="106" t="s">
        <v>792</v>
      </c>
      <c r="EGB50" s="105">
        <v>9491.7000000000007</v>
      </c>
      <c r="EGC50" s="90">
        <f t="shared" ref="EGC50:EGC52" si="532">SUM(EGB50/12)</f>
        <v>790.97500000000002</v>
      </c>
      <c r="EGD50" s="115">
        <v>0</v>
      </c>
      <c r="EGE50" s="115">
        <f t="shared" ref="EGE50:EGO52" si="533">EGD50</f>
        <v>0</v>
      </c>
      <c r="EGF50" s="115">
        <f t="shared" si="533"/>
        <v>0</v>
      </c>
      <c r="EGG50" s="115">
        <f t="shared" si="533"/>
        <v>0</v>
      </c>
      <c r="EGH50" s="115">
        <f t="shared" si="533"/>
        <v>0</v>
      </c>
      <c r="EGI50" s="115">
        <f t="shared" si="533"/>
        <v>0</v>
      </c>
      <c r="EGJ50" s="115">
        <f t="shared" si="533"/>
        <v>0</v>
      </c>
      <c r="EGK50" s="115">
        <f t="shared" si="533"/>
        <v>0</v>
      </c>
      <c r="EGL50" s="115">
        <f t="shared" si="533"/>
        <v>0</v>
      </c>
      <c r="EGM50" s="115">
        <f t="shared" si="533"/>
        <v>0</v>
      </c>
      <c r="EGN50" s="115">
        <f t="shared" si="533"/>
        <v>0</v>
      </c>
      <c r="EGO50" s="115">
        <f t="shared" si="533"/>
        <v>0</v>
      </c>
      <c r="EGP50" s="95">
        <f t="shared" ref="EGP50:EGP52" si="534">SUM(EGD50:EGO50)</f>
        <v>0</v>
      </c>
      <c r="EGQ50" s="106" t="s">
        <v>792</v>
      </c>
      <c r="EGR50" s="105">
        <v>9491.7000000000007</v>
      </c>
      <c r="EGS50" s="90">
        <f t="shared" ref="EGS50:EGS52" si="535">SUM(EGR50/12)</f>
        <v>790.97500000000002</v>
      </c>
      <c r="EGT50" s="115">
        <v>0</v>
      </c>
      <c r="EGU50" s="115">
        <f t="shared" ref="EGU50:EHE52" si="536">EGT50</f>
        <v>0</v>
      </c>
      <c r="EGV50" s="115">
        <f t="shared" si="536"/>
        <v>0</v>
      </c>
      <c r="EGW50" s="115">
        <f t="shared" si="536"/>
        <v>0</v>
      </c>
      <c r="EGX50" s="115">
        <f t="shared" si="536"/>
        <v>0</v>
      </c>
      <c r="EGY50" s="115">
        <f t="shared" si="536"/>
        <v>0</v>
      </c>
      <c r="EGZ50" s="115">
        <f t="shared" si="536"/>
        <v>0</v>
      </c>
      <c r="EHA50" s="115">
        <f t="shared" si="536"/>
        <v>0</v>
      </c>
      <c r="EHB50" s="115">
        <f t="shared" si="536"/>
        <v>0</v>
      </c>
      <c r="EHC50" s="115">
        <f t="shared" si="536"/>
        <v>0</v>
      </c>
      <c r="EHD50" s="115">
        <f t="shared" si="536"/>
        <v>0</v>
      </c>
      <c r="EHE50" s="115">
        <f t="shared" si="536"/>
        <v>0</v>
      </c>
      <c r="EHF50" s="95">
        <f t="shared" ref="EHF50:EHF52" si="537">SUM(EGT50:EHE50)</f>
        <v>0</v>
      </c>
      <c r="EHG50" s="106" t="s">
        <v>792</v>
      </c>
      <c r="EHH50" s="105">
        <v>9491.7000000000007</v>
      </c>
      <c r="EHI50" s="90">
        <f t="shared" ref="EHI50:EHI52" si="538">SUM(EHH50/12)</f>
        <v>790.97500000000002</v>
      </c>
      <c r="EHJ50" s="115">
        <v>0</v>
      </c>
      <c r="EHK50" s="115">
        <f t="shared" ref="EHK50:EHU52" si="539">EHJ50</f>
        <v>0</v>
      </c>
      <c r="EHL50" s="115">
        <f t="shared" si="539"/>
        <v>0</v>
      </c>
      <c r="EHM50" s="115">
        <f t="shared" si="539"/>
        <v>0</v>
      </c>
      <c r="EHN50" s="115">
        <f t="shared" si="539"/>
        <v>0</v>
      </c>
      <c r="EHO50" s="115">
        <f t="shared" si="539"/>
        <v>0</v>
      </c>
      <c r="EHP50" s="115">
        <f t="shared" si="539"/>
        <v>0</v>
      </c>
      <c r="EHQ50" s="115">
        <f t="shared" si="539"/>
        <v>0</v>
      </c>
      <c r="EHR50" s="115">
        <f t="shared" si="539"/>
        <v>0</v>
      </c>
      <c r="EHS50" s="115">
        <f t="shared" si="539"/>
        <v>0</v>
      </c>
      <c r="EHT50" s="115">
        <f t="shared" si="539"/>
        <v>0</v>
      </c>
      <c r="EHU50" s="115">
        <f t="shared" si="539"/>
        <v>0</v>
      </c>
      <c r="EHV50" s="95">
        <f t="shared" ref="EHV50:EHV52" si="540">SUM(EHJ50:EHU50)</f>
        <v>0</v>
      </c>
      <c r="EHW50" s="106" t="s">
        <v>792</v>
      </c>
      <c r="EHX50" s="105">
        <v>9491.7000000000007</v>
      </c>
      <c r="EHY50" s="90">
        <f t="shared" ref="EHY50:EHY52" si="541">SUM(EHX50/12)</f>
        <v>790.97500000000002</v>
      </c>
      <c r="EHZ50" s="115">
        <v>0</v>
      </c>
      <c r="EIA50" s="115">
        <f t="shared" ref="EIA50:EIK52" si="542">EHZ50</f>
        <v>0</v>
      </c>
      <c r="EIB50" s="115">
        <f t="shared" si="542"/>
        <v>0</v>
      </c>
      <c r="EIC50" s="115">
        <f t="shared" si="542"/>
        <v>0</v>
      </c>
      <c r="EID50" s="115">
        <f t="shared" si="542"/>
        <v>0</v>
      </c>
      <c r="EIE50" s="115">
        <f t="shared" si="542"/>
        <v>0</v>
      </c>
      <c r="EIF50" s="115">
        <f t="shared" si="542"/>
        <v>0</v>
      </c>
      <c r="EIG50" s="115">
        <f t="shared" si="542"/>
        <v>0</v>
      </c>
      <c r="EIH50" s="115">
        <f t="shared" si="542"/>
        <v>0</v>
      </c>
      <c r="EII50" s="115">
        <f t="shared" si="542"/>
        <v>0</v>
      </c>
      <c r="EIJ50" s="115">
        <f t="shared" si="542"/>
        <v>0</v>
      </c>
      <c r="EIK50" s="115">
        <f t="shared" si="542"/>
        <v>0</v>
      </c>
      <c r="EIL50" s="95">
        <f t="shared" ref="EIL50:EIL52" si="543">SUM(EHZ50:EIK50)</f>
        <v>0</v>
      </c>
      <c r="EIM50" s="106" t="s">
        <v>792</v>
      </c>
      <c r="EIN50" s="105">
        <v>9491.7000000000007</v>
      </c>
      <c r="EIO50" s="90">
        <f t="shared" ref="EIO50:EIO52" si="544">SUM(EIN50/12)</f>
        <v>790.97500000000002</v>
      </c>
      <c r="EIP50" s="115">
        <v>0</v>
      </c>
      <c r="EIQ50" s="115">
        <f t="shared" ref="EIQ50:EJA52" si="545">EIP50</f>
        <v>0</v>
      </c>
      <c r="EIR50" s="115">
        <f t="shared" si="545"/>
        <v>0</v>
      </c>
      <c r="EIS50" s="115">
        <f t="shared" si="545"/>
        <v>0</v>
      </c>
      <c r="EIT50" s="115">
        <f t="shared" si="545"/>
        <v>0</v>
      </c>
      <c r="EIU50" s="115">
        <f t="shared" si="545"/>
        <v>0</v>
      </c>
      <c r="EIV50" s="115">
        <f t="shared" si="545"/>
        <v>0</v>
      </c>
      <c r="EIW50" s="115">
        <f t="shared" si="545"/>
        <v>0</v>
      </c>
      <c r="EIX50" s="115">
        <f t="shared" si="545"/>
        <v>0</v>
      </c>
      <c r="EIY50" s="115">
        <f t="shared" si="545"/>
        <v>0</v>
      </c>
      <c r="EIZ50" s="115">
        <f t="shared" si="545"/>
        <v>0</v>
      </c>
      <c r="EJA50" s="115">
        <f t="shared" si="545"/>
        <v>0</v>
      </c>
      <c r="EJB50" s="95">
        <f t="shared" ref="EJB50:EJB52" si="546">SUM(EIP50:EJA50)</f>
        <v>0</v>
      </c>
      <c r="EJC50" s="106" t="s">
        <v>792</v>
      </c>
      <c r="EJD50" s="105">
        <v>9491.7000000000007</v>
      </c>
      <c r="EJE50" s="90">
        <f t="shared" ref="EJE50:EJE52" si="547">SUM(EJD50/12)</f>
        <v>790.97500000000002</v>
      </c>
      <c r="EJF50" s="115">
        <v>0</v>
      </c>
      <c r="EJG50" s="115">
        <f t="shared" ref="EJG50:EJQ52" si="548">EJF50</f>
        <v>0</v>
      </c>
      <c r="EJH50" s="115">
        <f t="shared" si="548"/>
        <v>0</v>
      </c>
      <c r="EJI50" s="115">
        <f t="shared" si="548"/>
        <v>0</v>
      </c>
      <c r="EJJ50" s="115">
        <f t="shared" si="548"/>
        <v>0</v>
      </c>
      <c r="EJK50" s="115">
        <f t="shared" si="548"/>
        <v>0</v>
      </c>
      <c r="EJL50" s="115">
        <f t="shared" si="548"/>
        <v>0</v>
      </c>
      <c r="EJM50" s="115">
        <f t="shared" si="548"/>
        <v>0</v>
      </c>
      <c r="EJN50" s="115">
        <f t="shared" si="548"/>
        <v>0</v>
      </c>
      <c r="EJO50" s="115">
        <f t="shared" si="548"/>
        <v>0</v>
      </c>
      <c r="EJP50" s="115">
        <f t="shared" si="548"/>
        <v>0</v>
      </c>
      <c r="EJQ50" s="115">
        <f t="shared" si="548"/>
        <v>0</v>
      </c>
      <c r="EJR50" s="95">
        <f t="shared" ref="EJR50:EJR52" si="549">SUM(EJF50:EJQ50)</f>
        <v>0</v>
      </c>
      <c r="EJS50" s="106" t="s">
        <v>792</v>
      </c>
      <c r="EJT50" s="105">
        <v>9491.7000000000007</v>
      </c>
      <c r="EJU50" s="90">
        <f t="shared" ref="EJU50:EJU52" si="550">SUM(EJT50/12)</f>
        <v>790.97500000000002</v>
      </c>
      <c r="EJV50" s="115">
        <v>0</v>
      </c>
      <c r="EJW50" s="115">
        <f t="shared" ref="EJW50:EKG52" si="551">EJV50</f>
        <v>0</v>
      </c>
      <c r="EJX50" s="115">
        <f t="shared" si="551"/>
        <v>0</v>
      </c>
      <c r="EJY50" s="115">
        <f t="shared" si="551"/>
        <v>0</v>
      </c>
      <c r="EJZ50" s="115">
        <f t="shared" si="551"/>
        <v>0</v>
      </c>
      <c r="EKA50" s="115">
        <f t="shared" si="551"/>
        <v>0</v>
      </c>
      <c r="EKB50" s="115">
        <f t="shared" si="551"/>
        <v>0</v>
      </c>
      <c r="EKC50" s="115">
        <f t="shared" si="551"/>
        <v>0</v>
      </c>
      <c r="EKD50" s="115">
        <f t="shared" si="551"/>
        <v>0</v>
      </c>
      <c r="EKE50" s="115">
        <f t="shared" si="551"/>
        <v>0</v>
      </c>
      <c r="EKF50" s="115">
        <f t="shared" si="551"/>
        <v>0</v>
      </c>
      <c r="EKG50" s="115">
        <f t="shared" si="551"/>
        <v>0</v>
      </c>
      <c r="EKH50" s="95">
        <f t="shared" ref="EKH50:EKH52" si="552">SUM(EJV50:EKG50)</f>
        <v>0</v>
      </c>
      <c r="EKI50" s="106" t="s">
        <v>792</v>
      </c>
      <c r="EKJ50" s="105">
        <v>9491.7000000000007</v>
      </c>
      <c r="EKK50" s="90">
        <f t="shared" ref="EKK50:EKK52" si="553">SUM(EKJ50/12)</f>
        <v>790.97500000000002</v>
      </c>
      <c r="EKL50" s="115">
        <v>0</v>
      </c>
      <c r="EKM50" s="115">
        <f t="shared" ref="EKM50:EKW52" si="554">EKL50</f>
        <v>0</v>
      </c>
      <c r="EKN50" s="115">
        <f t="shared" si="554"/>
        <v>0</v>
      </c>
      <c r="EKO50" s="115">
        <f t="shared" si="554"/>
        <v>0</v>
      </c>
      <c r="EKP50" s="115">
        <f t="shared" si="554"/>
        <v>0</v>
      </c>
      <c r="EKQ50" s="115">
        <f t="shared" si="554"/>
        <v>0</v>
      </c>
      <c r="EKR50" s="115">
        <f t="shared" si="554"/>
        <v>0</v>
      </c>
      <c r="EKS50" s="115">
        <f t="shared" si="554"/>
        <v>0</v>
      </c>
      <c r="EKT50" s="115">
        <f t="shared" si="554"/>
        <v>0</v>
      </c>
      <c r="EKU50" s="115">
        <f t="shared" si="554"/>
        <v>0</v>
      </c>
      <c r="EKV50" s="115">
        <f t="shared" si="554"/>
        <v>0</v>
      </c>
      <c r="EKW50" s="115">
        <f t="shared" si="554"/>
        <v>0</v>
      </c>
      <c r="EKX50" s="95">
        <f t="shared" ref="EKX50:EKX52" si="555">SUM(EKL50:EKW50)</f>
        <v>0</v>
      </c>
      <c r="EKY50" s="106" t="s">
        <v>792</v>
      </c>
      <c r="EKZ50" s="105">
        <v>9491.7000000000007</v>
      </c>
      <c r="ELA50" s="90">
        <f t="shared" ref="ELA50:ELA52" si="556">SUM(EKZ50/12)</f>
        <v>790.97500000000002</v>
      </c>
      <c r="ELB50" s="115">
        <v>0</v>
      </c>
      <c r="ELC50" s="115">
        <f t="shared" ref="ELC50:ELM52" si="557">ELB50</f>
        <v>0</v>
      </c>
      <c r="ELD50" s="115">
        <f t="shared" si="557"/>
        <v>0</v>
      </c>
      <c r="ELE50" s="115">
        <f t="shared" si="557"/>
        <v>0</v>
      </c>
      <c r="ELF50" s="115">
        <f t="shared" si="557"/>
        <v>0</v>
      </c>
      <c r="ELG50" s="115">
        <f t="shared" si="557"/>
        <v>0</v>
      </c>
      <c r="ELH50" s="115">
        <f t="shared" si="557"/>
        <v>0</v>
      </c>
      <c r="ELI50" s="115">
        <f t="shared" si="557"/>
        <v>0</v>
      </c>
      <c r="ELJ50" s="115">
        <f t="shared" si="557"/>
        <v>0</v>
      </c>
      <c r="ELK50" s="115">
        <f t="shared" si="557"/>
        <v>0</v>
      </c>
      <c r="ELL50" s="115">
        <f t="shared" si="557"/>
        <v>0</v>
      </c>
      <c r="ELM50" s="115">
        <f t="shared" si="557"/>
        <v>0</v>
      </c>
      <c r="ELN50" s="95">
        <f t="shared" ref="ELN50:ELN52" si="558">SUM(ELB50:ELM50)</f>
        <v>0</v>
      </c>
      <c r="ELO50" s="106" t="s">
        <v>792</v>
      </c>
      <c r="ELP50" s="105">
        <v>9491.7000000000007</v>
      </c>
      <c r="ELQ50" s="90">
        <f t="shared" ref="ELQ50:ELQ52" si="559">SUM(ELP50/12)</f>
        <v>790.97500000000002</v>
      </c>
      <c r="ELR50" s="115">
        <v>0</v>
      </c>
      <c r="ELS50" s="115">
        <f t="shared" ref="ELS50:EMC52" si="560">ELR50</f>
        <v>0</v>
      </c>
      <c r="ELT50" s="115">
        <f t="shared" si="560"/>
        <v>0</v>
      </c>
      <c r="ELU50" s="115">
        <f t="shared" si="560"/>
        <v>0</v>
      </c>
      <c r="ELV50" s="115">
        <f t="shared" si="560"/>
        <v>0</v>
      </c>
      <c r="ELW50" s="115">
        <f t="shared" si="560"/>
        <v>0</v>
      </c>
      <c r="ELX50" s="115">
        <f t="shared" si="560"/>
        <v>0</v>
      </c>
      <c r="ELY50" s="115">
        <f t="shared" si="560"/>
        <v>0</v>
      </c>
      <c r="ELZ50" s="115">
        <f t="shared" si="560"/>
        <v>0</v>
      </c>
      <c r="EMA50" s="115">
        <f t="shared" si="560"/>
        <v>0</v>
      </c>
      <c r="EMB50" s="115">
        <f t="shared" si="560"/>
        <v>0</v>
      </c>
      <c r="EMC50" s="115">
        <f t="shared" si="560"/>
        <v>0</v>
      </c>
      <c r="EMD50" s="95">
        <f t="shared" ref="EMD50:EMD52" si="561">SUM(ELR50:EMC50)</f>
        <v>0</v>
      </c>
      <c r="EME50" s="106" t="s">
        <v>792</v>
      </c>
      <c r="EMF50" s="105">
        <v>9491.7000000000007</v>
      </c>
      <c r="EMG50" s="90">
        <f t="shared" ref="EMG50:EMG52" si="562">SUM(EMF50/12)</f>
        <v>790.97500000000002</v>
      </c>
      <c r="EMH50" s="115">
        <v>0</v>
      </c>
      <c r="EMI50" s="115">
        <f t="shared" ref="EMI50:EMS52" si="563">EMH50</f>
        <v>0</v>
      </c>
      <c r="EMJ50" s="115">
        <f t="shared" si="563"/>
        <v>0</v>
      </c>
      <c r="EMK50" s="115">
        <f t="shared" si="563"/>
        <v>0</v>
      </c>
      <c r="EML50" s="115">
        <f t="shared" si="563"/>
        <v>0</v>
      </c>
      <c r="EMM50" s="115">
        <f t="shared" si="563"/>
        <v>0</v>
      </c>
      <c r="EMN50" s="115">
        <f t="shared" si="563"/>
        <v>0</v>
      </c>
      <c r="EMO50" s="115">
        <f t="shared" si="563"/>
        <v>0</v>
      </c>
      <c r="EMP50" s="115">
        <f t="shared" si="563"/>
        <v>0</v>
      </c>
      <c r="EMQ50" s="115">
        <f t="shared" si="563"/>
        <v>0</v>
      </c>
      <c r="EMR50" s="115">
        <f t="shared" si="563"/>
        <v>0</v>
      </c>
      <c r="EMS50" s="115">
        <f t="shared" si="563"/>
        <v>0</v>
      </c>
      <c r="EMT50" s="95">
        <f t="shared" ref="EMT50:EMT52" si="564">SUM(EMH50:EMS50)</f>
        <v>0</v>
      </c>
      <c r="EMU50" s="106" t="s">
        <v>792</v>
      </c>
      <c r="EMV50" s="105">
        <v>9491.7000000000007</v>
      </c>
      <c r="EMW50" s="90">
        <f t="shared" ref="EMW50:EMW52" si="565">SUM(EMV50/12)</f>
        <v>790.97500000000002</v>
      </c>
      <c r="EMX50" s="115">
        <v>0</v>
      </c>
      <c r="EMY50" s="115">
        <f t="shared" ref="EMY50:ENI52" si="566">EMX50</f>
        <v>0</v>
      </c>
      <c r="EMZ50" s="115">
        <f t="shared" si="566"/>
        <v>0</v>
      </c>
      <c r="ENA50" s="115">
        <f t="shared" si="566"/>
        <v>0</v>
      </c>
      <c r="ENB50" s="115">
        <f t="shared" si="566"/>
        <v>0</v>
      </c>
      <c r="ENC50" s="115">
        <f t="shared" si="566"/>
        <v>0</v>
      </c>
      <c r="END50" s="115">
        <f t="shared" si="566"/>
        <v>0</v>
      </c>
      <c r="ENE50" s="115">
        <f t="shared" si="566"/>
        <v>0</v>
      </c>
      <c r="ENF50" s="115">
        <f t="shared" si="566"/>
        <v>0</v>
      </c>
      <c r="ENG50" s="115">
        <f t="shared" si="566"/>
        <v>0</v>
      </c>
      <c r="ENH50" s="115">
        <f t="shared" si="566"/>
        <v>0</v>
      </c>
      <c r="ENI50" s="115">
        <f t="shared" si="566"/>
        <v>0</v>
      </c>
      <c r="ENJ50" s="95">
        <f t="shared" ref="ENJ50:ENJ52" si="567">SUM(EMX50:ENI50)</f>
        <v>0</v>
      </c>
      <c r="ENK50" s="106" t="s">
        <v>792</v>
      </c>
      <c r="ENL50" s="105">
        <v>9491.7000000000007</v>
      </c>
      <c r="ENM50" s="90">
        <f t="shared" ref="ENM50:ENM52" si="568">SUM(ENL50/12)</f>
        <v>790.97500000000002</v>
      </c>
      <c r="ENN50" s="115">
        <v>0</v>
      </c>
      <c r="ENO50" s="115">
        <f t="shared" ref="ENO50:ENY52" si="569">ENN50</f>
        <v>0</v>
      </c>
      <c r="ENP50" s="115">
        <f t="shared" si="569"/>
        <v>0</v>
      </c>
      <c r="ENQ50" s="115">
        <f t="shared" si="569"/>
        <v>0</v>
      </c>
      <c r="ENR50" s="115">
        <f t="shared" si="569"/>
        <v>0</v>
      </c>
      <c r="ENS50" s="115">
        <f t="shared" si="569"/>
        <v>0</v>
      </c>
      <c r="ENT50" s="115">
        <f t="shared" si="569"/>
        <v>0</v>
      </c>
      <c r="ENU50" s="115">
        <f t="shared" si="569"/>
        <v>0</v>
      </c>
      <c r="ENV50" s="115">
        <f t="shared" si="569"/>
        <v>0</v>
      </c>
      <c r="ENW50" s="115">
        <f t="shared" si="569"/>
        <v>0</v>
      </c>
      <c r="ENX50" s="115">
        <f t="shared" si="569"/>
        <v>0</v>
      </c>
      <c r="ENY50" s="115">
        <f t="shared" si="569"/>
        <v>0</v>
      </c>
      <c r="ENZ50" s="95">
        <f t="shared" ref="ENZ50:ENZ52" si="570">SUM(ENN50:ENY50)</f>
        <v>0</v>
      </c>
      <c r="EOA50" s="106" t="s">
        <v>792</v>
      </c>
      <c r="EOB50" s="105">
        <v>9491.7000000000007</v>
      </c>
      <c r="EOC50" s="90">
        <f t="shared" ref="EOC50:EOC52" si="571">SUM(EOB50/12)</f>
        <v>790.97500000000002</v>
      </c>
      <c r="EOD50" s="115">
        <v>0</v>
      </c>
      <c r="EOE50" s="115">
        <f t="shared" ref="EOE50:EOO52" si="572">EOD50</f>
        <v>0</v>
      </c>
      <c r="EOF50" s="115">
        <f t="shared" si="572"/>
        <v>0</v>
      </c>
      <c r="EOG50" s="115">
        <f t="shared" si="572"/>
        <v>0</v>
      </c>
      <c r="EOH50" s="115">
        <f t="shared" si="572"/>
        <v>0</v>
      </c>
      <c r="EOI50" s="115">
        <f t="shared" si="572"/>
        <v>0</v>
      </c>
      <c r="EOJ50" s="115">
        <f t="shared" si="572"/>
        <v>0</v>
      </c>
      <c r="EOK50" s="115">
        <f t="shared" si="572"/>
        <v>0</v>
      </c>
      <c r="EOL50" s="115">
        <f t="shared" si="572"/>
        <v>0</v>
      </c>
      <c r="EOM50" s="115">
        <f t="shared" si="572"/>
        <v>0</v>
      </c>
      <c r="EON50" s="115">
        <f t="shared" si="572"/>
        <v>0</v>
      </c>
      <c r="EOO50" s="115">
        <f t="shared" si="572"/>
        <v>0</v>
      </c>
      <c r="EOP50" s="95">
        <f t="shared" ref="EOP50:EOP52" si="573">SUM(EOD50:EOO50)</f>
        <v>0</v>
      </c>
      <c r="EOQ50" s="106" t="s">
        <v>792</v>
      </c>
      <c r="EOR50" s="105">
        <v>9491.7000000000007</v>
      </c>
      <c r="EOS50" s="90">
        <f t="shared" ref="EOS50:EOS52" si="574">SUM(EOR50/12)</f>
        <v>790.97500000000002</v>
      </c>
      <c r="EOT50" s="115">
        <v>0</v>
      </c>
      <c r="EOU50" s="115">
        <f t="shared" ref="EOU50:EPE52" si="575">EOT50</f>
        <v>0</v>
      </c>
      <c r="EOV50" s="115">
        <f t="shared" si="575"/>
        <v>0</v>
      </c>
      <c r="EOW50" s="115">
        <f t="shared" si="575"/>
        <v>0</v>
      </c>
      <c r="EOX50" s="115">
        <f t="shared" si="575"/>
        <v>0</v>
      </c>
      <c r="EOY50" s="115">
        <f t="shared" si="575"/>
        <v>0</v>
      </c>
      <c r="EOZ50" s="115">
        <f t="shared" si="575"/>
        <v>0</v>
      </c>
      <c r="EPA50" s="115">
        <f t="shared" si="575"/>
        <v>0</v>
      </c>
      <c r="EPB50" s="115">
        <f t="shared" si="575"/>
        <v>0</v>
      </c>
      <c r="EPC50" s="115">
        <f t="shared" si="575"/>
        <v>0</v>
      </c>
      <c r="EPD50" s="115">
        <f t="shared" si="575"/>
        <v>0</v>
      </c>
      <c r="EPE50" s="115">
        <f t="shared" si="575"/>
        <v>0</v>
      </c>
      <c r="EPF50" s="95">
        <f t="shared" ref="EPF50:EPF52" si="576">SUM(EOT50:EPE50)</f>
        <v>0</v>
      </c>
      <c r="EPG50" s="106" t="s">
        <v>792</v>
      </c>
      <c r="EPH50" s="105">
        <v>9491.7000000000007</v>
      </c>
      <c r="EPI50" s="90">
        <f t="shared" ref="EPI50:EPI52" si="577">SUM(EPH50/12)</f>
        <v>790.97500000000002</v>
      </c>
      <c r="EPJ50" s="115">
        <v>0</v>
      </c>
      <c r="EPK50" s="115">
        <f t="shared" ref="EPK50:EPU52" si="578">EPJ50</f>
        <v>0</v>
      </c>
      <c r="EPL50" s="115">
        <f t="shared" si="578"/>
        <v>0</v>
      </c>
      <c r="EPM50" s="115">
        <f t="shared" si="578"/>
        <v>0</v>
      </c>
      <c r="EPN50" s="115">
        <f t="shared" si="578"/>
        <v>0</v>
      </c>
      <c r="EPO50" s="115">
        <f t="shared" si="578"/>
        <v>0</v>
      </c>
      <c r="EPP50" s="115">
        <f t="shared" si="578"/>
        <v>0</v>
      </c>
      <c r="EPQ50" s="115">
        <f t="shared" si="578"/>
        <v>0</v>
      </c>
      <c r="EPR50" s="115">
        <f t="shared" si="578"/>
        <v>0</v>
      </c>
      <c r="EPS50" s="115">
        <f t="shared" si="578"/>
        <v>0</v>
      </c>
      <c r="EPT50" s="115">
        <f t="shared" si="578"/>
        <v>0</v>
      </c>
      <c r="EPU50" s="115">
        <f t="shared" si="578"/>
        <v>0</v>
      </c>
      <c r="EPV50" s="95">
        <f t="shared" ref="EPV50:EPV52" si="579">SUM(EPJ50:EPU50)</f>
        <v>0</v>
      </c>
      <c r="EPW50" s="106" t="s">
        <v>792</v>
      </c>
      <c r="EPX50" s="105">
        <v>9491.7000000000007</v>
      </c>
      <c r="EPY50" s="90">
        <f t="shared" ref="EPY50:EPY52" si="580">SUM(EPX50/12)</f>
        <v>790.97500000000002</v>
      </c>
      <c r="EPZ50" s="115">
        <v>0</v>
      </c>
      <c r="EQA50" s="115">
        <f t="shared" ref="EQA50:EQK52" si="581">EPZ50</f>
        <v>0</v>
      </c>
      <c r="EQB50" s="115">
        <f t="shared" si="581"/>
        <v>0</v>
      </c>
      <c r="EQC50" s="115">
        <f t="shared" si="581"/>
        <v>0</v>
      </c>
      <c r="EQD50" s="115">
        <f t="shared" si="581"/>
        <v>0</v>
      </c>
      <c r="EQE50" s="115">
        <f t="shared" si="581"/>
        <v>0</v>
      </c>
      <c r="EQF50" s="115">
        <f t="shared" si="581"/>
        <v>0</v>
      </c>
      <c r="EQG50" s="115">
        <f t="shared" si="581"/>
        <v>0</v>
      </c>
      <c r="EQH50" s="115">
        <f t="shared" si="581"/>
        <v>0</v>
      </c>
      <c r="EQI50" s="115">
        <f t="shared" si="581"/>
        <v>0</v>
      </c>
      <c r="EQJ50" s="115">
        <f t="shared" si="581"/>
        <v>0</v>
      </c>
      <c r="EQK50" s="115">
        <f t="shared" si="581"/>
        <v>0</v>
      </c>
      <c r="EQL50" s="95">
        <f t="shared" ref="EQL50:EQL52" si="582">SUM(EPZ50:EQK50)</f>
        <v>0</v>
      </c>
      <c r="EQM50" s="106" t="s">
        <v>792</v>
      </c>
      <c r="EQN50" s="105">
        <v>9491.7000000000007</v>
      </c>
      <c r="EQO50" s="90">
        <f t="shared" ref="EQO50:EQO52" si="583">SUM(EQN50/12)</f>
        <v>790.97500000000002</v>
      </c>
      <c r="EQP50" s="115">
        <v>0</v>
      </c>
      <c r="EQQ50" s="115">
        <f t="shared" ref="EQQ50:ERA52" si="584">EQP50</f>
        <v>0</v>
      </c>
      <c r="EQR50" s="115">
        <f t="shared" si="584"/>
        <v>0</v>
      </c>
      <c r="EQS50" s="115">
        <f t="shared" si="584"/>
        <v>0</v>
      </c>
      <c r="EQT50" s="115">
        <f t="shared" si="584"/>
        <v>0</v>
      </c>
      <c r="EQU50" s="115">
        <f t="shared" si="584"/>
        <v>0</v>
      </c>
      <c r="EQV50" s="115">
        <f t="shared" si="584"/>
        <v>0</v>
      </c>
      <c r="EQW50" s="115">
        <f t="shared" si="584"/>
        <v>0</v>
      </c>
      <c r="EQX50" s="115">
        <f t="shared" si="584"/>
        <v>0</v>
      </c>
      <c r="EQY50" s="115">
        <f t="shared" si="584"/>
        <v>0</v>
      </c>
      <c r="EQZ50" s="115">
        <f t="shared" si="584"/>
        <v>0</v>
      </c>
      <c r="ERA50" s="115">
        <f t="shared" si="584"/>
        <v>0</v>
      </c>
      <c r="ERB50" s="95">
        <f t="shared" ref="ERB50:ERB52" si="585">SUM(EQP50:ERA50)</f>
        <v>0</v>
      </c>
      <c r="ERC50" s="106" t="s">
        <v>792</v>
      </c>
      <c r="ERD50" s="105">
        <v>9491.7000000000007</v>
      </c>
      <c r="ERE50" s="90">
        <f t="shared" ref="ERE50:ERE52" si="586">SUM(ERD50/12)</f>
        <v>790.97500000000002</v>
      </c>
      <c r="ERF50" s="115">
        <v>0</v>
      </c>
      <c r="ERG50" s="115">
        <f t="shared" ref="ERG50:ERQ52" si="587">ERF50</f>
        <v>0</v>
      </c>
      <c r="ERH50" s="115">
        <f t="shared" si="587"/>
        <v>0</v>
      </c>
      <c r="ERI50" s="115">
        <f t="shared" si="587"/>
        <v>0</v>
      </c>
      <c r="ERJ50" s="115">
        <f t="shared" si="587"/>
        <v>0</v>
      </c>
      <c r="ERK50" s="115">
        <f t="shared" si="587"/>
        <v>0</v>
      </c>
      <c r="ERL50" s="115">
        <f t="shared" si="587"/>
        <v>0</v>
      </c>
      <c r="ERM50" s="115">
        <f t="shared" si="587"/>
        <v>0</v>
      </c>
      <c r="ERN50" s="115">
        <f t="shared" si="587"/>
        <v>0</v>
      </c>
      <c r="ERO50" s="115">
        <f t="shared" si="587"/>
        <v>0</v>
      </c>
      <c r="ERP50" s="115">
        <f t="shared" si="587"/>
        <v>0</v>
      </c>
      <c r="ERQ50" s="115">
        <f t="shared" si="587"/>
        <v>0</v>
      </c>
      <c r="ERR50" s="95">
        <f t="shared" ref="ERR50:ERR52" si="588">SUM(ERF50:ERQ50)</f>
        <v>0</v>
      </c>
      <c r="ERS50" s="106" t="s">
        <v>792</v>
      </c>
      <c r="ERT50" s="105">
        <v>9491.7000000000007</v>
      </c>
      <c r="ERU50" s="90">
        <f t="shared" ref="ERU50:ERU52" si="589">SUM(ERT50/12)</f>
        <v>790.97500000000002</v>
      </c>
      <c r="ERV50" s="115">
        <v>0</v>
      </c>
      <c r="ERW50" s="115">
        <f t="shared" ref="ERW50:ESG52" si="590">ERV50</f>
        <v>0</v>
      </c>
      <c r="ERX50" s="115">
        <f t="shared" si="590"/>
        <v>0</v>
      </c>
      <c r="ERY50" s="115">
        <f t="shared" si="590"/>
        <v>0</v>
      </c>
      <c r="ERZ50" s="115">
        <f t="shared" si="590"/>
        <v>0</v>
      </c>
      <c r="ESA50" s="115">
        <f t="shared" si="590"/>
        <v>0</v>
      </c>
      <c r="ESB50" s="115">
        <f t="shared" si="590"/>
        <v>0</v>
      </c>
      <c r="ESC50" s="115">
        <f t="shared" si="590"/>
        <v>0</v>
      </c>
      <c r="ESD50" s="115">
        <f t="shared" si="590"/>
        <v>0</v>
      </c>
      <c r="ESE50" s="115">
        <f t="shared" si="590"/>
        <v>0</v>
      </c>
      <c r="ESF50" s="115">
        <f t="shared" si="590"/>
        <v>0</v>
      </c>
      <c r="ESG50" s="115">
        <f t="shared" si="590"/>
        <v>0</v>
      </c>
      <c r="ESH50" s="95">
        <f t="shared" ref="ESH50:ESH52" si="591">SUM(ERV50:ESG50)</f>
        <v>0</v>
      </c>
      <c r="ESI50" s="106" t="s">
        <v>792</v>
      </c>
      <c r="ESJ50" s="105">
        <v>9491.7000000000007</v>
      </c>
      <c r="ESK50" s="90">
        <f t="shared" ref="ESK50:ESK52" si="592">SUM(ESJ50/12)</f>
        <v>790.97500000000002</v>
      </c>
      <c r="ESL50" s="115">
        <v>0</v>
      </c>
      <c r="ESM50" s="115">
        <f t="shared" ref="ESM50:ESW52" si="593">ESL50</f>
        <v>0</v>
      </c>
      <c r="ESN50" s="115">
        <f t="shared" si="593"/>
        <v>0</v>
      </c>
      <c r="ESO50" s="115">
        <f t="shared" si="593"/>
        <v>0</v>
      </c>
      <c r="ESP50" s="115">
        <f t="shared" si="593"/>
        <v>0</v>
      </c>
      <c r="ESQ50" s="115">
        <f t="shared" si="593"/>
        <v>0</v>
      </c>
      <c r="ESR50" s="115">
        <f t="shared" si="593"/>
        <v>0</v>
      </c>
      <c r="ESS50" s="115">
        <f t="shared" si="593"/>
        <v>0</v>
      </c>
      <c r="EST50" s="115">
        <f t="shared" si="593"/>
        <v>0</v>
      </c>
      <c r="ESU50" s="115">
        <f t="shared" si="593"/>
        <v>0</v>
      </c>
      <c r="ESV50" s="115">
        <f t="shared" si="593"/>
        <v>0</v>
      </c>
      <c r="ESW50" s="115">
        <f t="shared" si="593"/>
        <v>0</v>
      </c>
      <c r="ESX50" s="95">
        <f t="shared" ref="ESX50:ESX52" si="594">SUM(ESL50:ESW50)</f>
        <v>0</v>
      </c>
      <c r="ESY50" s="106" t="s">
        <v>792</v>
      </c>
      <c r="ESZ50" s="105">
        <v>9491.7000000000007</v>
      </c>
      <c r="ETA50" s="90">
        <f t="shared" ref="ETA50:ETA52" si="595">SUM(ESZ50/12)</f>
        <v>790.97500000000002</v>
      </c>
      <c r="ETB50" s="115">
        <v>0</v>
      </c>
      <c r="ETC50" s="115">
        <f t="shared" ref="ETC50:ETM52" si="596">ETB50</f>
        <v>0</v>
      </c>
      <c r="ETD50" s="115">
        <f t="shared" si="596"/>
        <v>0</v>
      </c>
      <c r="ETE50" s="115">
        <f t="shared" si="596"/>
        <v>0</v>
      </c>
      <c r="ETF50" s="115">
        <f t="shared" si="596"/>
        <v>0</v>
      </c>
      <c r="ETG50" s="115">
        <f t="shared" si="596"/>
        <v>0</v>
      </c>
      <c r="ETH50" s="115">
        <f t="shared" si="596"/>
        <v>0</v>
      </c>
      <c r="ETI50" s="115">
        <f t="shared" si="596"/>
        <v>0</v>
      </c>
      <c r="ETJ50" s="115">
        <f t="shared" si="596"/>
        <v>0</v>
      </c>
      <c r="ETK50" s="115">
        <f t="shared" si="596"/>
        <v>0</v>
      </c>
      <c r="ETL50" s="115">
        <f t="shared" si="596"/>
        <v>0</v>
      </c>
      <c r="ETM50" s="115">
        <f t="shared" si="596"/>
        <v>0</v>
      </c>
      <c r="ETN50" s="95">
        <f t="shared" ref="ETN50:ETN52" si="597">SUM(ETB50:ETM50)</f>
        <v>0</v>
      </c>
      <c r="ETO50" s="106" t="s">
        <v>792</v>
      </c>
      <c r="ETP50" s="105">
        <v>9491.7000000000007</v>
      </c>
      <c r="ETQ50" s="90">
        <f t="shared" ref="ETQ50:ETQ52" si="598">SUM(ETP50/12)</f>
        <v>790.97500000000002</v>
      </c>
      <c r="ETR50" s="115">
        <v>0</v>
      </c>
      <c r="ETS50" s="115">
        <f t="shared" ref="ETS50:EUC52" si="599">ETR50</f>
        <v>0</v>
      </c>
      <c r="ETT50" s="115">
        <f t="shared" si="599"/>
        <v>0</v>
      </c>
      <c r="ETU50" s="115">
        <f t="shared" si="599"/>
        <v>0</v>
      </c>
      <c r="ETV50" s="115">
        <f t="shared" si="599"/>
        <v>0</v>
      </c>
      <c r="ETW50" s="115">
        <f t="shared" si="599"/>
        <v>0</v>
      </c>
      <c r="ETX50" s="115">
        <f t="shared" si="599"/>
        <v>0</v>
      </c>
      <c r="ETY50" s="115">
        <f t="shared" si="599"/>
        <v>0</v>
      </c>
      <c r="ETZ50" s="115">
        <f t="shared" si="599"/>
        <v>0</v>
      </c>
      <c r="EUA50" s="115">
        <f t="shared" si="599"/>
        <v>0</v>
      </c>
      <c r="EUB50" s="115">
        <f t="shared" si="599"/>
        <v>0</v>
      </c>
      <c r="EUC50" s="115">
        <f t="shared" si="599"/>
        <v>0</v>
      </c>
      <c r="EUD50" s="95">
        <f t="shared" ref="EUD50:EUD52" si="600">SUM(ETR50:EUC50)</f>
        <v>0</v>
      </c>
      <c r="EUE50" s="106" t="s">
        <v>792</v>
      </c>
      <c r="EUF50" s="105">
        <v>9491.7000000000007</v>
      </c>
      <c r="EUG50" s="90">
        <f t="shared" ref="EUG50:EUG52" si="601">SUM(EUF50/12)</f>
        <v>790.97500000000002</v>
      </c>
      <c r="EUH50" s="115">
        <v>0</v>
      </c>
      <c r="EUI50" s="115">
        <f t="shared" ref="EUI50:EUS52" si="602">EUH50</f>
        <v>0</v>
      </c>
      <c r="EUJ50" s="115">
        <f t="shared" si="602"/>
        <v>0</v>
      </c>
      <c r="EUK50" s="115">
        <f t="shared" si="602"/>
        <v>0</v>
      </c>
      <c r="EUL50" s="115">
        <f t="shared" si="602"/>
        <v>0</v>
      </c>
      <c r="EUM50" s="115">
        <f t="shared" si="602"/>
        <v>0</v>
      </c>
      <c r="EUN50" s="115">
        <f t="shared" si="602"/>
        <v>0</v>
      </c>
      <c r="EUO50" s="115">
        <f t="shared" si="602"/>
        <v>0</v>
      </c>
      <c r="EUP50" s="115">
        <f t="shared" si="602"/>
        <v>0</v>
      </c>
      <c r="EUQ50" s="115">
        <f t="shared" si="602"/>
        <v>0</v>
      </c>
      <c r="EUR50" s="115">
        <f t="shared" si="602"/>
        <v>0</v>
      </c>
      <c r="EUS50" s="115">
        <f t="shared" si="602"/>
        <v>0</v>
      </c>
      <c r="EUT50" s="95">
        <f t="shared" ref="EUT50:EUT52" si="603">SUM(EUH50:EUS50)</f>
        <v>0</v>
      </c>
      <c r="EUU50" s="106" t="s">
        <v>792</v>
      </c>
      <c r="EUV50" s="105">
        <v>9491.7000000000007</v>
      </c>
      <c r="EUW50" s="90">
        <f t="shared" ref="EUW50:EUW52" si="604">SUM(EUV50/12)</f>
        <v>790.97500000000002</v>
      </c>
      <c r="EUX50" s="115">
        <v>0</v>
      </c>
      <c r="EUY50" s="115">
        <f t="shared" ref="EUY50:EVI52" si="605">EUX50</f>
        <v>0</v>
      </c>
      <c r="EUZ50" s="115">
        <f t="shared" si="605"/>
        <v>0</v>
      </c>
      <c r="EVA50" s="115">
        <f t="shared" si="605"/>
        <v>0</v>
      </c>
      <c r="EVB50" s="115">
        <f t="shared" si="605"/>
        <v>0</v>
      </c>
      <c r="EVC50" s="115">
        <f t="shared" si="605"/>
        <v>0</v>
      </c>
      <c r="EVD50" s="115">
        <f t="shared" si="605"/>
        <v>0</v>
      </c>
      <c r="EVE50" s="115">
        <f t="shared" si="605"/>
        <v>0</v>
      </c>
      <c r="EVF50" s="115">
        <f t="shared" si="605"/>
        <v>0</v>
      </c>
      <c r="EVG50" s="115">
        <f t="shared" si="605"/>
        <v>0</v>
      </c>
      <c r="EVH50" s="115">
        <f t="shared" si="605"/>
        <v>0</v>
      </c>
      <c r="EVI50" s="115">
        <f t="shared" si="605"/>
        <v>0</v>
      </c>
      <c r="EVJ50" s="95">
        <f t="shared" ref="EVJ50:EVJ52" si="606">SUM(EUX50:EVI50)</f>
        <v>0</v>
      </c>
      <c r="EVK50" s="106" t="s">
        <v>792</v>
      </c>
      <c r="EVL50" s="105">
        <v>9491.7000000000007</v>
      </c>
      <c r="EVM50" s="90">
        <f t="shared" ref="EVM50:EVM52" si="607">SUM(EVL50/12)</f>
        <v>790.97500000000002</v>
      </c>
      <c r="EVN50" s="115">
        <v>0</v>
      </c>
      <c r="EVO50" s="115">
        <f t="shared" ref="EVO50:EVY52" si="608">EVN50</f>
        <v>0</v>
      </c>
      <c r="EVP50" s="115">
        <f t="shared" si="608"/>
        <v>0</v>
      </c>
      <c r="EVQ50" s="115">
        <f t="shared" si="608"/>
        <v>0</v>
      </c>
      <c r="EVR50" s="115">
        <f t="shared" si="608"/>
        <v>0</v>
      </c>
      <c r="EVS50" s="115">
        <f t="shared" si="608"/>
        <v>0</v>
      </c>
      <c r="EVT50" s="115">
        <f t="shared" si="608"/>
        <v>0</v>
      </c>
      <c r="EVU50" s="115">
        <f t="shared" si="608"/>
        <v>0</v>
      </c>
      <c r="EVV50" s="115">
        <f t="shared" si="608"/>
        <v>0</v>
      </c>
      <c r="EVW50" s="115">
        <f t="shared" si="608"/>
        <v>0</v>
      </c>
      <c r="EVX50" s="115">
        <f t="shared" si="608"/>
        <v>0</v>
      </c>
      <c r="EVY50" s="115">
        <f t="shared" si="608"/>
        <v>0</v>
      </c>
      <c r="EVZ50" s="95">
        <f t="shared" ref="EVZ50:EVZ52" si="609">SUM(EVN50:EVY50)</f>
        <v>0</v>
      </c>
      <c r="EWA50" s="106" t="s">
        <v>792</v>
      </c>
      <c r="EWB50" s="105">
        <v>9491.7000000000007</v>
      </c>
      <c r="EWC50" s="90">
        <f t="shared" ref="EWC50:EWC52" si="610">SUM(EWB50/12)</f>
        <v>790.97500000000002</v>
      </c>
      <c r="EWD50" s="115">
        <v>0</v>
      </c>
      <c r="EWE50" s="115">
        <f t="shared" ref="EWE50:EWO52" si="611">EWD50</f>
        <v>0</v>
      </c>
      <c r="EWF50" s="115">
        <f t="shared" si="611"/>
        <v>0</v>
      </c>
      <c r="EWG50" s="115">
        <f t="shared" si="611"/>
        <v>0</v>
      </c>
      <c r="EWH50" s="115">
        <f t="shared" si="611"/>
        <v>0</v>
      </c>
      <c r="EWI50" s="115">
        <f t="shared" si="611"/>
        <v>0</v>
      </c>
      <c r="EWJ50" s="115">
        <f t="shared" si="611"/>
        <v>0</v>
      </c>
      <c r="EWK50" s="115">
        <f t="shared" si="611"/>
        <v>0</v>
      </c>
      <c r="EWL50" s="115">
        <f t="shared" si="611"/>
        <v>0</v>
      </c>
      <c r="EWM50" s="115">
        <f t="shared" si="611"/>
        <v>0</v>
      </c>
      <c r="EWN50" s="115">
        <f t="shared" si="611"/>
        <v>0</v>
      </c>
      <c r="EWO50" s="115">
        <f t="shared" si="611"/>
        <v>0</v>
      </c>
      <c r="EWP50" s="95">
        <f t="shared" ref="EWP50:EWP52" si="612">SUM(EWD50:EWO50)</f>
        <v>0</v>
      </c>
      <c r="EWQ50" s="106" t="s">
        <v>792</v>
      </c>
      <c r="EWR50" s="105">
        <v>9491.7000000000007</v>
      </c>
      <c r="EWS50" s="90">
        <f t="shared" ref="EWS50:EWS52" si="613">SUM(EWR50/12)</f>
        <v>790.97500000000002</v>
      </c>
      <c r="EWT50" s="115">
        <v>0</v>
      </c>
      <c r="EWU50" s="115">
        <f t="shared" ref="EWU50:EXE52" si="614">EWT50</f>
        <v>0</v>
      </c>
      <c r="EWV50" s="115">
        <f t="shared" si="614"/>
        <v>0</v>
      </c>
      <c r="EWW50" s="115">
        <f t="shared" si="614"/>
        <v>0</v>
      </c>
      <c r="EWX50" s="115">
        <f t="shared" si="614"/>
        <v>0</v>
      </c>
      <c r="EWY50" s="115">
        <f t="shared" si="614"/>
        <v>0</v>
      </c>
      <c r="EWZ50" s="115">
        <f t="shared" si="614"/>
        <v>0</v>
      </c>
      <c r="EXA50" s="115">
        <f t="shared" si="614"/>
        <v>0</v>
      </c>
      <c r="EXB50" s="115">
        <f t="shared" si="614"/>
        <v>0</v>
      </c>
      <c r="EXC50" s="115">
        <f t="shared" si="614"/>
        <v>0</v>
      </c>
      <c r="EXD50" s="115">
        <f t="shared" si="614"/>
        <v>0</v>
      </c>
      <c r="EXE50" s="115">
        <f t="shared" si="614"/>
        <v>0</v>
      </c>
      <c r="EXF50" s="95">
        <f t="shared" ref="EXF50:EXF52" si="615">SUM(EWT50:EXE50)</f>
        <v>0</v>
      </c>
      <c r="EXG50" s="106" t="s">
        <v>792</v>
      </c>
      <c r="EXH50" s="105">
        <v>9491.7000000000007</v>
      </c>
      <c r="EXI50" s="90">
        <f t="shared" ref="EXI50:EXI52" si="616">SUM(EXH50/12)</f>
        <v>790.97500000000002</v>
      </c>
      <c r="EXJ50" s="115">
        <v>0</v>
      </c>
      <c r="EXK50" s="115">
        <f t="shared" ref="EXK50:EXU52" si="617">EXJ50</f>
        <v>0</v>
      </c>
      <c r="EXL50" s="115">
        <f t="shared" si="617"/>
        <v>0</v>
      </c>
      <c r="EXM50" s="115">
        <f t="shared" si="617"/>
        <v>0</v>
      </c>
      <c r="EXN50" s="115">
        <f t="shared" si="617"/>
        <v>0</v>
      </c>
      <c r="EXO50" s="115">
        <f t="shared" si="617"/>
        <v>0</v>
      </c>
      <c r="EXP50" s="115">
        <f t="shared" si="617"/>
        <v>0</v>
      </c>
      <c r="EXQ50" s="115">
        <f t="shared" si="617"/>
        <v>0</v>
      </c>
      <c r="EXR50" s="115">
        <f t="shared" si="617"/>
        <v>0</v>
      </c>
      <c r="EXS50" s="115">
        <f t="shared" si="617"/>
        <v>0</v>
      </c>
      <c r="EXT50" s="115">
        <f t="shared" si="617"/>
        <v>0</v>
      </c>
      <c r="EXU50" s="115">
        <f t="shared" si="617"/>
        <v>0</v>
      </c>
      <c r="EXV50" s="95">
        <f t="shared" ref="EXV50:EXV52" si="618">SUM(EXJ50:EXU50)</f>
        <v>0</v>
      </c>
      <c r="EXW50" s="106" t="s">
        <v>792</v>
      </c>
      <c r="EXX50" s="105">
        <v>9491.7000000000007</v>
      </c>
      <c r="EXY50" s="90">
        <f t="shared" ref="EXY50:EXY52" si="619">SUM(EXX50/12)</f>
        <v>790.97500000000002</v>
      </c>
      <c r="EXZ50" s="115">
        <v>0</v>
      </c>
      <c r="EYA50" s="115">
        <f t="shared" ref="EYA50:EYK52" si="620">EXZ50</f>
        <v>0</v>
      </c>
      <c r="EYB50" s="115">
        <f t="shared" si="620"/>
        <v>0</v>
      </c>
      <c r="EYC50" s="115">
        <f t="shared" si="620"/>
        <v>0</v>
      </c>
      <c r="EYD50" s="115">
        <f t="shared" si="620"/>
        <v>0</v>
      </c>
      <c r="EYE50" s="115">
        <f t="shared" si="620"/>
        <v>0</v>
      </c>
      <c r="EYF50" s="115">
        <f t="shared" si="620"/>
        <v>0</v>
      </c>
      <c r="EYG50" s="115">
        <f t="shared" si="620"/>
        <v>0</v>
      </c>
      <c r="EYH50" s="115">
        <f t="shared" si="620"/>
        <v>0</v>
      </c>
      <c r="EYI50" s="115">
        <f t="shared" si="620"/>
        <v>0</v>
      </c>
      <c r="EYJ50" s="115">
        <f t="shared" si="620"/>
        <v>0</v>
      </c>
      <c r="EYK50" s="115">
        <f t="shared" si="620"/>
        <v>0</v>
      </c>
      <c r="EYL50" s="95">
        <f t="shared" ref="EYL50:EYL52" si="621">SUM(EXZ50:EYK50)</f>
        <v>0</v>
      </c>
      <c r="EYM50" s="106" t="s">
        <v>792</v>
      </c>
      <c r="EYN50" s="105">
        <v>9491.7000000000007</v>
      </c>
      <c r="EYO50" s="90">
        <f t="shared" ref="EYO50:EYO52" si="622">SUM(EYN50/12)</f>
        <v>790.97500000000002</v>
      </c>
      <c r="EYP50" s="115">
        <v>0</v>
      </c>
      <c r="EYQ50" s="115">
        <f t="shared" ref="EYQ50:EZA52" si="623">EYP50</f>
        <v>0</v>
      </c>
      <c r="EYR50" s="115">
        <f t="shared" si="623"/>
        <v>0</v>
      </c>
      <c r="EYS50" s="115">
        <f t="shared" si="623"/>
        <v>0</v>
      </c>
      <c r="EYT50" s="115">
        <f t="shared" si="623"/>
        <v>0</v>
      </c>
      <c r="EYU50" s="115">
        <f t="shared" si="623"/>
        <v>0</v>
      </c>
      <c r="EYV50" s="115">
        <f t="shared" si="623"/>
        <v>0</v>
      </c>
      <c r="EYW50" s="115">
        <f t="shared" si="623"/>
        <v>0</v>
      </c>
      <c r="EYX50" s="115">
        <f t="shared" si="623"/>
        <v>0</v>
      </c>
      <c r="EYY50" s="115">
        <f t="shared" si="623"/>
        <v>0</v>
      </c>
      <c r="EYZ50" s="115">
        <f t="shared" si="623"/>
        <v>0</v>
      </c>
      <c r="EZA50" s="115">
        <f t="shared" si="623"/>
        <v>0</v>
      </c>
      <c r="EZB50" s="95">
        <f t="shared" ref="EZB50:EZB52" si="624">SUM(EYP50:EZA50)</f>
        <v>0</v>
      </c>
      <c r="EZC50" s="106" t="s">
        <v>792</v>
      </c>
      <c r="EZD50" s="105">
        <v>9491.7000000000007</v>
      </c>
      <c r="EZE50" s="90">
        <f t="shared" ref="EZE50:EZE52" si="625">SUM(EZD50/12)</f>
        <v>790.97500000000002</v>
      </c>
      <c r="EZF50" s="115">
        <v>0</v>
      </c>
      <c r="EZG50" s="115">
        <f t="shared" ref="EZG50:EZQ52" si="626">EZF50</f>
        <v>0</v>
      </c>
      <c r="EZH50" s="115">
        <f t="shared" si="626"/>
        <v>0</v>
      </c>
      <c r="EZI50" s="115">
        <f t="shared" si="626"/>
        <v>0</v>
      </c>
      <c r="EZJ50" s="115">
        <f t="shared" si="626"/>
        <v>0</v>
      </c>
      <c r="EZK50" s="115">
        <f t="shared" si="626"/>
        <v>0</v>
      </c>
      <c r="EZL50" s="115">
        <f t="shared" si="626"/>
        <v>0</v>
      </c>
      <c r="EZM50" s="115">
        <f t="shared" si="626"/>
        <v>0</v>
      </c>
      <c r="EZN50" s="115">
        <f t="shared" si="626"/>
        <v>0</v>
      </c>
      <c r="EZO50" s="115">
        <f t="shared" si="626"/>
        <v>0</v>
      </c>
      <c r="EZP50" s="115">
        <f t="shared" si="626"/>
        <v>0</v>
      </c>
      <c r="EZQ50" s="115">
        <f t="shared" si="626"/>
        <v>0</v>
      </c>
      <c r="EZR50" s="95">
        <f t="shared" ref="EZR50:EZR52" si="627">SUM(EZF50:EZQ50)</f>
        <v>0</v>
      </c>
      <c r="EZS50" s="106" t="s">
        <v>792</v>
      </c>
      <c r="EZT50" s="105">
        <v>9491.7000000000007</v>
      </c>
      <c r="EZU50" s="90">
        <f t="shared" ref="EZU50:EZU52" si="628">SUM(EZT50/12)</f>
        <v>790.97500000000002</v>
      </c>
      <c r="EZV50" s="115">
        <v>0</v>
      </c>
      <c r="EZW50" s="115">
        <f t="shared" ref="EZW50:FAG52" si="629">EZV50</f>
        <v>0</v>
      </c>
      <c r="EZX50" s="115">
        <f t="shared" si="629"/>
        <v>0</v>
      </c>
      <c r="EZY50" s="115">
        <f t="shared" si="629"/>
        <v>0</v>
      </c>
      <c r="EZZ50" s="115">
        <f t="shared" si="629"/>
        <v>0</v>
      </c>
      <c r="FAA50" s="115">
        <f t="shared" si="629"/>
        <v>0</v>
      </c>
      <c r="FAB50" s="115">
        <f t="shared" si="629"/>
        <v>0</v>
      </c>
      <c r="FAC50" s="115">
        <f t="shared" si="629"/>
        <v>0</v>
      </c>
      <c r="FAD50" s="115">
        <f t="shared" si="629"/>
        <v>0</v>
      </c>
      <c r="FAE50" s="115">
        <f t="shared" si="629"/>
        <v>0</v>
      </c>
      <c r="FAF50" s="115">
        <f t="shared" si="629"/>
        <v>0</v>
      </c>
      <c r="FAG50" s="115">
        <f t="shared" si="629"/>
        <v>0</v>
      </c>
      <c r="FAH50" s="95">
        <f t="shared" ref="FAH50:FAH52" si="630">SUM(EZV50:FAG50)</f>
        <v>0</v>
      </c>
      <c r="FAI50" s="106" t="s">
        <v>792</v>
      </c>
      <c r="FAJ50" s="105">
        <v>9491.7000000000007</v>
      </c>
      <c r="FAK50" s="90">
        <f t="shared" ref="FAK50:FAK52" si="631">SUM(FAJ50/12)</f>
        <v>790.97500000000002</v>
      </c>
      <c r="FAL50" s="115">
        <v>0</v>
      </c>
      <c r="FAM50" s="115">
        <f t="shared" ref="FAM50:FAW52" si="632">FAL50</f>
        <v>0</v>
      </c>
      <c r="FAN50" s="115">
        <f t="shared" si="632"/>
        <v>0</v>
      </c>
      <c r="FAO50" s="115">
        <f t="shared" si="632"/>
        <v>0</v>
      </c>
      <c r="FAP50" s="115">
        <f t="shared" si="632"/>
        <v>0</v>
      </c>
      <c r="FAQ50" s="115">
        <f t="shared" si="632"/>
        <v>0</v>
      </c>
      <c r="FAR50" s="115">
        <f t="shared" si="632"/>
        <v>0</v>
      </c>
      <c r="FAS50" s="115">
        <f t="shared" si="632"/>
        <v>0</v>
      </c>
      <c r="FAT50" s="115">
        <f t="shared" si="632"/>
        <v>0</v>
      </c>
      <c r="FAU50" s="115">
        <f t="shared" si="632"/>
        <v>0</v>
      </c>
      <c r="FAV50" s="115">
        <f t="shared" si="632"/>
        <v>0</v>
      </c>
      <c r="FAW50" s="115">
        <f t="shared" si="632"/>
        <v>0</v>
      </c>
      <c r="FAX50" s="95">
        <f t="shared" ref="FAX50:FAX52" si="633">SUM(FAL50:FAW50)</f>
        <v>0</v>
      </c>
      <c r="FAY50" s="106" t="s">
        <v>792</v>
      </c>
      <c r="FAZ50" s="105">
        <v>9491.7000000000007</v>
      </c>
      <c r="FBA50" s="90">
        <f t="shared" ref="FBA50:FBA52" si="634">SUM(FAZ50/12)</f>
        <v>790.97500000000002</v>
      </c>
      <c r="FBB50" s="115">
        <v>0</v>
      </c>
      <c r="FBC50" s="115">
        <f t="shared" ref="FBC50:FBM52" si="635">FBB50</f>
        <v>0</v>
      </c>
      <c r="FBD50" s="115">
        <f t="shared" si="635"/>
        <v>0</v>
      </c>
      <c r="FBE50" s="115">
        <f t="shared" si="635"/>
        <v>0</v>
      </c>
      <c r="FBF50" s="115">
        <f t="shared" si="635"/>
        <v>0</v>
      </c>
      <c r="FBG50" s="115">
        <f t="shared" si="635"/>
        <v>0</v>
      </c>
      <c r="FBH50" s="115">
        <f t="shared" si="635"/>
        <v>0</v>
      </c>
      <c r="FBI50" s="115">
        <f t="shared" si="635"/>
        <v>0</v>
      </c>
      <c r="FBJ50" s="115">
        <f t="shared" si="635"/>
        <v>0</v>
      </c>
      <c r="FBK50" s="115">
        <f t="shared" si="635"/>
        <v>0</v>
      </c>
      <c r="FBL50" s="115">
        <f t="shared" si="635"/>
        <v>0</v>
      </c>
      <c r="FBM50" s="115">
        <f t="shared" si="635"/>
        <v>0</v>
      </c>
      <c r="FBN50" s="95">
        <f t="shared" ref="FBN50:FBN52" si="636">SUM(FBB50:FBM50)</f>
        <v>0</v>
      </c>
      <c r="FBO50" s="106" t="s">
        <v>792</v>
      </c>
      <c r="FBP50" s="105">
        <v>9491.7000000000007</v>
      </c>
      <c r="FBQ50" s="90">
        <f t="shared" ref="FBQ50:FBQ52" si="637">SUM(FBP50/12)</f>
        <v>790.97500000000002</v>
      </c>
      <c r="FBR50" s="115">
        <v>0</v>
      </c>
      <c r="FBS50" s="115">
        <f t="shared" ref="FBS50:FCC52" si="638">FBR50</f>
        <v>0</v>
      </c>
      <c r="FBT50" s="115">
        <f t="shared" si="638"/>
        <v>0</v>
      </c>
      <c r="FBU50" s="115">
        <f t="shared" si="638"/>
        <v>0</v>
      </c>
      <c r="FBV50" s="115">
        <f t="shared" si="638"/>
        <v>0</v>
      </c>
      <c r="FBW50" s="115">
        <f t="shared" si="638"/>
        <v>0</v>
      </c>
      <c r="FBX50" s="115">
        <f t="shared" si="638"/>
        <v>0</v>
      </c>
      <c r="FBY50" s="115">
        <f t="shared" si="638"/>
        <v>0</v>
      </c>
      <c r="FBZ50" s="115">
        <f t="shared" si="638"/>
        <v>0</v>
      </c>
      <c r="FCA50" s="115">
        <f t="shared" si="638"/>
        <v>0</v>
      </c>
      <c r="FCB50" s="115">
        <f t="shared" si="638"/>
        <v>0</v>
      </c>
      <c r="FCC50" s="115">
        <f t="shared" si="638"/>
        <v>0</v>
      </c>
      <c r="FCD50" s="95">
        <f t="shared" ref="FCD50:FCD52" si="639">SUM(FBR50:FCC50)</f>
        <v>0</v>
      </c>
      <c r="FCE50" s="106" t="s">
        <v>792</v>
      </c>
      <c r="FCF50" s="105">
        <v>9491.7000000000007</v>
      </c>
      <c r="FCG50" s="90">
        <f t="shared" ref="FCG50:FCG52" si="640">SUM(FCF50/12)</f>
        <v>790.97500000000002</v>
      </c>
      <c r="FCH50" s="115">
        <v>0</v>
      </c>
      <c r="FCI50" s="115">
        <f t="shared" ref="FCI50:FCS52" si="641">FCH50</f>
        <v>0</v>
      </c>
      <c r="FCJ50" s="115">
        <f t="shared" si="641"/>
        <v>0</v>
      </c>
      <c r="FCK50" s="115">
        <f t="shared" si="641"/>
        <v>0</v>
      </c>
      <c r="FCL50" s="115">
        <f t="shared" si="641"/>
        <v>0</v>
      </c>
      <c r="FCM50" s="115">
        <f t="shared" si="641"/>
        <v>0</v>
      </c>
      <c r="FCN50" s="115">
        <f t="shared" si="641"/>
        <v>0</v>
      </c>
      <c r="FCO50" s="115">
        <f t="shared" si="641"/>
        <v>0</v>
      </c>
      <c r="FCP50" s="115">
        <f t="shared" si="641"/>
        <v>0</v>
      </c>
      <c r="FCQ50" s="115">
        <f t="shared" si="641"/>
        <v>0</v>
      </c>
      <c r="FCR50" s="115">
        <f t="shared" si="641"/>
        <v>0</v>
      </c>
      <c r="FCS50" s="115">
        <f t="shared" si="641"/>
        <v>0</v>
      </c>
      <c r="FCT50" s="95">
        <f t="shared" ref="FCT50:FCT52" si="642">SUM(FCH50:FCS50)</f>
        <v>0</v>
      </c>
      <c r="FCU50" s="106" t="s">
        <v>792</v>
      </c>
      <c r="FCV50" s="105">
        <v>9491.7000000000007</v>
      </c>
      <c r="FCW50" s="90">
        <f t="shared" ref="FCW50:FCW52" si="643">SUM(FCV50/12)</f>
        <v>790.97500000000002</v>
      </c>
      <c r="FCX50" s="115">
        <v>0</v>
      </c>
      <c r="FCY50" s="115">
        <f t="shared" ref="FCY50:FDI52" si="644">FCX50</f>
        <v>0</v>
      </c>
      <c r="FCZ50" s="115">
        <f t="shared" si="644"/>
        <v>0</v>
      </c>
      <c r="FDA50" s="115">
        <f t="shared" si="644"/>
        <v>0</v>
      </c>
      <c r="FDB50" s="115">
        <f t="shared" si="644"/>
        <v>0</v>
      </c>
      <c r="FDC50" s="115">
        <f t="shared" si="644"/>
        <v>0</v>
      </c>
      <c r="FDD50" s="115">
        <f t="shared" si="644"/>
        <v>0</v>
      </c>
      <c r="FDE50" s="115">
        <f t="shared" si="644"/>
        <v>0</v>
      </c>
      <c r="FDF50" s="115">
        <f t="shared" si="644"/>
        <v>0</v>
      </c>
      <c r="FDG50" s="115">
        <f t="shared" si="644"/>
        <v>0</v>
      </c>
      <c r="FDH50" s="115">
        <f t="shared" si="644"/>
        <v>0</v>
      </c>
      <c r="FDI50" s="115">
        <f t="shared" si="644"/>
        <v>0</v>
      </c>
      <c r="FDJ50" s="95">
        <f t="shared" ref="FDJ50:FDJ52" si="645">SUM(FCX50:FDI50)</f>
        <v>0</v>
      </c>
      <c r="FDK50" s="106" t="s">
        <v>792</v>
      </c>
      <c r="FDL50" s="105">
        <v>9491.7000000000007</v>
      </c>
      <c r="FDM50" s="90">
        <f t="shared" ref="FDM50:FDM52" si="646">SUM(FDL50/12)</f>
        <v>790.97500000000002</v>
      </c>
      <c r="FDN50" s="115">
        <v>0</v>
      </c>
      <c r="FDO50" s="115">
        <f t="shared" ref="FDO50:FDY52" si="647">FDN50</f>
        <v>0</v>
      </c>
      <c r="FDP50" s="115">
        <f t="shared" si="647"/>
        <v>0</v>
      </c>
      <c r="FDQ50" s="115">
        <f t="shared" si="647"/>
        <v>0</v>
      </c>
      <c r="FDR50" s="115">
        <f t="shared" si="647"/>
        <v>0</v>
      </c>
      <c r="FDS50" s="115">
        <f t="shared" si="647"/>
        <v>0</v>
      </c>
      <c r="FDT50" s="115">
        <f t="shared" si="647"/>
        <v>0</v>
      </c>
      <c r="FDU50" s="115">
        <f t="shared" si="647"/>
        <v>0</v>
      </c>
      <c r="FDV50" s="115">
        <f t="shared" si="647"/>
        <v>0</v>
      </c>
      <c r="FDW50" s="115">
        <f t="shared" si="647"/>
        <v>0</v>
      </c>
      <c r="FDX50" s="115">
        <f t="shared" si="647"/>
        <v>0</v>
      </c>
      <c r="FDY50" s="115">
        <f t="shared" si="647"/>
        <v>0</v>
      </c>
      <c r="FDZ50" s="95">
        <f t="shared" ref="FDZ50:FDZ52" si="648">SUM(FDN50:FDY50)</f>
        <v>0</v>
      </c>
      <c r="FEA50" s="106" t="s">
        <v>792</v>
      </c>
      <c r="FEB50" s="105">
        <v>9491.7000000000007</v>
      </c>
      <c r="FEC50" s="90">
        <f t="shared" ref="FEC50:FEC52" si="649">SUM(FEB50/12)</f>
        <v>790.97500000000002</v>
      </c>
      <c r="FED50" s="115">
        <v>0</v>
      </c>
      <c r="FEE50" s="115">
        <f t="shared" ref="FEE50:FEO52" si="650">FED50</f>
        <v>0</v>
      </c>
      <c r="FEF50" s="115">
        <f t="shared" si="650"/>
        <v>0</v>
      </c>
      <c r="FEG50" s="115">
        <f t="shared" si="650"/>
        <v>0</v>
      </c>
      <c r="FEH50" s="115">
        <f t="shared" si="650"/>
        <v>0</v>
      </c>
      <c r="FEI50" s="115">
        <f t="shared" si="650"/>
        <v>0</v>
      </c>
      <c r="FEJ50" s="115">
        <f t="shared" si="650"/>
        <v>0</v>
      </c>
      <c r="FEK50" s="115">
        <f t="shared" si="650"/>
        <v>0</v>
      </c>
      <c r="FEL50" s="115">
        <f t="shared" si="650"/>
        <v>0</v>
      </c>
      <c r="FEM50" s="115">
        <f t="shared" si="650"/>
        <v>0</v>
      </c>
      <c r="FEN50" s="115">
        <f t="shared" si="650"/>
        <v>0</v>
      </c>
      <c r="FEO50" s="115">
        <f t="shared" si="650"/>
        <v>0</v>
      </c>
      <c r="FEP50" s="95">
        <f t="shared" ref="FEP50:FEP52" si="651">SUM(FED50:FEO50)</f>
        <v>0</v>
      </c>
      <c r="FEQ50" s="106" t="s">
        <v>792</v>
      </c>
      <c r="FER50" s="105">
        <v>9491.7000000000007</v>
      </c>
      <c r="FES50" s="90">
        <f t="shared" ref="FES50:FES52" si="652">SUM(FER50/12)</f>
        <v>790.97500000000002</v>
      </c>
      <c r="FET50" s="115">
        <v>0</v>
      </c>
      <c r="FEU50" s="115">
        <f t="shared" ref="FEU50:FFE52" si="653">FET50</f>
        <v>0</v>
      </c>
      <c r="FEV50" s="115">
        <f t="shared" si="653"/>
        <v>0</v>
      </c>
      <c r="FEW50" s="115">
        <f t="shared" si="653"/>
        <v>0</v>
      </c>
      <c r="FEX50" s="115">
        <f t="shared" si="653"/>
        <v>0</v>
      </c>
      <c r="FEY50" s="115">
        <f t="shared" si="653"/>
        <v>0</v>
      </c>
      <c r="FEZ50" s="115">
        <f t="shared" si="653"/>
        <v>0</v>
      </c>
      <c r="FFA50" s="115">
        <f t="shared" si="653"/>
        <v>0</v>
      </c>
      <c r="FFB50" s="115">
        <f t="shared" si="653"/>
        <v>0</v>
      </c>
      <c r="FFC50" s="115">
        <f t="shared" si="653"/>
        <v>0</v>
      </c>
      <c r="FFD50" s="115">
        <f t="shared" si="653"/>
        <v>0</v>
      </c>
      <c r="FFE50" s="115">
        <f t="shared" si="653"/>
        <v>0</v>
      </c>
      <c r="FFF50" s="95">
        <f t="shared" ref="FFF50:FFF52" si="654">SUM(FET50:FFE50)</f>
        <v>0</v>
      </c>
      <c r="FFG50" s="106" t="s">
        <v>792</v>
      </c>
      <c r="FFH50" s="105">
        <v>9491.7000000000007</v>
      </c>
      <c r="FFI50" s="90">
        <f t="shared" ref="FFI50:FFI52" si="655">SUM(FFH50/12)</f>
        <v>790.97500000000002</v>
      </c>
      <c r="FFJ50" s="115">
        <v>0</v>
      </c>
      <c r="FFK50" s="115">
        <f t="shared" ref="FFK50:FFU52" si="656">FFJ50</f>
        <v>0</v>
      </c>
      <c r="FFL50" s="115">
        <f t="shared" si="656"/>
        <v>0</v>
      </c>
      <c r="FFM50" s="115">
        <f t="shared" si="656"/>
        <v>0</v>
      </c>
      <c r="FFN50" s="115">
        <f t="shared" si="656"/>
        <v>0</v>
      </c>
      <c r="FFO50" s="115">
        <f t="shared" si="656"/>
        <v>0</v>
      </c>
      <c r="FFP50" s="115">
        <f t="shared" si="656"/>
        <v>0</v>
      </c>
      <c r="FFQ50" s="115">
        <f t="shared" si="656"/>
        <v>0</v>
      </c>
      <c r="FFR50" s="115">
        <f t="shared" si="656"/>
        <v>0</v>
      </c>
      <c r="FFS50" s="115">
        <f t="shared" si="656"/>
        <v>0</v>
      </c>
      <c r="FFT50" s="115">
        <f t="shared" si="656"/>
        <v>0</v>
      </c>
      <c r="FFU50" s="115">
        <f t="shared" si="656"/>
        <v>0</v>
      </c>
      <c r="FFV50" s="95">
        <f t="shared" ref="FFV50:FFV52" si="657">SUM(FFJ50:FFU50)</f>
        <v>0</v>
      </c>
      <c r="FFW50" s="106" t="s">
        <v>792</v>
      </c>
      <c r="FFX50" s="105">
        <v>9491.7000000000007</v>
      </c>
      <c r="FFY50" s="90">
        <f t="shared" ref="FFY50:FFY52" si="658">SUM(FFX50/12)</f>
        <v>790.97500000000002</v>
      </c>
      <c r="FFZ50" s="115">
        <v>0</v>
      </c>
      <c r="FGA50" s="115">
        <f t="shared" ref="FGA50:FGK52" si="659">FFZ50</f>
        <v>0</v>
      </c>
      <c r="FGB50" s="115">
        <f t="shared" si="659"/>
        <v>0</v>
      </c>
      <c r="FGC50" s="115">
        <f t="shared" si="659"/>
        <v>0</v>
      </c>
      <c r="FGD50" s="115">
        <f t="shared" si="659"/>
        <v>0</v>
      </c>
      <c r="FGE50" s="115">
        <f t="shared" si="659"/>
        <v>0</v>
      </c>
      <c r="FGF50" s="115">
        <f t="shared" si="659"/>
        <v>0</v>
      </c>
      <c r="FGG50" s="115">
        <f t="shared" si="659"/>
        <v>0</v>
      </c>
      <c r="FGH50" s="115">
        <f t="shared" si="659"/>
        <v>0</v>
      </c>
      <c r="FGI50" s="115">
        <f t="shared" si="659"/>
        <v>0</v>
      </c>
      <c r="FGJ50" s="115">
        <f t="shared" si="659"/>
        <v>0</v>
      </c>
      <c r="FGK50" s="115">
        <f t="shared" si="659"/>
        <v>0</v>
      </c>
      <c r="FGL50" s="95">
        <f t="shared" ref="FGL50:FGL52" si="660">SUM(FFZ50:FGK50)</f>
        <v>0</v>
      </c>
      <c r="FGM50" s="106" t="s">
        <v>792</v>
      </c>
      <c r="FGN50" s="105">
        <v>9491.7000000000007</v>
      </c>
      <c r="FGO50" s="90">
        <f t="shared" ref="FGO50:FGO52" si="661">SUM(FGN50/12)</f>
        <v>790.97500000000002</v>
      </c>
      <c r="FGP50" s="115">
        <v>0</v>
      </c>
      <c r="FGQ50" s="115">
        <f t="shared" ref="FGQ50:FHA52" si="662">FGP50</f>
        <v>0</v>
      </c>
      <c r="FGR50" s="115">
        <f t="shared" si="662"/>
        <v>0</v>
      </c>
      <c r="FGS50" s="115">
        <f t="shared" si="662"/>
        <v>0</v>
      </c>
      <c r="FGT50" s="115">
        <f t="shared" si="662"/>
        <v>0</v>
      </c>
      <c r="FGU50" s="115">
        <f t="shared" si="662"/>
        <v>0</v>
      </c>
      <c r="FGV50" s="115">
        <f t="shared" si="662"/>
        <v>0</v>
      </c>
      <c r="FGW50" s="115">
        <f t="shared" si="662"/>
        <v>0</v>
      </c>
      <c r="FGX50" s="115">
        <f t="shared" si="662"/>
        <v>0</v>
      </c>
      <c r="FGY50" s="115">
        <f t="shared" si="662"/>
        <v>0</v>
      </c>
      <c r="FGZ50" s="115">
        <f t="shared" si="662"/>
        <v>0</v>
      </c>
      <c r="FHA50" s="115">
        <f t="shared" si="662"/>
        <v>0</v>
      </c>
      <c r="FHB50" s="95">
        <f t="shared" ref="FHB50:FHB52" si="663">SUM(FGP50:FHA50)</f>
        <v>0</v>
      </c>
      <c r="FHC50" s="106" t="s">
        <v>792</v>
      </c>
      <c r="FHD50" s="105">
        <v>9491.7000000000007</v>
      </c>
      <c r="FHE50" s="90">
        <f t="shared" ref="FHE50:FHE52" si="664">SUM(FHD50/12)</f>
        <v>790.97500000000002</v>
      </c>
      <c r="FHF50" s="115">
        <v>0</v>
      </c>
      <c r="FHG50" s="115">
        <f t="shared" ref="FHG50:FHQ52" si="665">FHF50</f>
        <v>0</v>
      </c>
      <c r="FHH50" s="115">
        <f t="shared" si="665"/>
        <v>0</v>
      </c>
      <c r="FHI50" s="115">
        <f t="shared" si="665"/>
        <v>0</v>
      </c>
      <c r="FHJ50" s="115">
        <f t="shared" si="665"/>
        <v>0</v>
      </c>
      <c r="FHK50" s="115">
        <f t="shared" si="665"/>
        <v>0</v>
      </c>
      <c r="FHL50" s="115">
        <f t="shared" si="665"/>
        <v>0</v>
      </c>
      <c r="FHM50" s="115">
        <f t="shared" si="665"/>
        <v>0</v>
      </c>
      <c r="FHN50" s="115">
        <f t="shared" si="665"/>
        <v>0</v>
      </c>
      <c r="FHO50" s="115">
        <f t="shared" si="665"/>
        <v>0</v>
      </c>
      <c r="FHP50" s="115">
        <f t="shared" si="665"/>
        <v>0</v>
      </c>
      <c r="FHQ50" s="115">
        <f t="shared" si="665"/>
        <v>0</v>
      </c>
      <c r="FHR50" s="95">
        <f t="shared" ref="FHR50:FHR52" si="666">SUM(FHF50:FHQ50)</f>
        <v>0</v>
      </c>
      <c r="FHS50" s="106" t="s">
        <v>792</v>
      </c>
      <c r="FHT50" s="105">
        <v>9491.7000000000007</v>
      </c>
      <c r="FHU50" s="90">
        <f t="shared" ref="FHU50:FHU52" si="667">SUM(FHT50/12)</f>
        <v>790.97500000000002</v>
      </c>
      <c r="FHV50" s="115">
        <v>0</v>
      </c>
      <c r="FHW50" s="115">
        <f t="shared" ref="FHW50:FIG52" si="668">FHV50</f>
        <v>0</v>
      </c>
      <c r="FHX50" s="115">
        <f t="shared" si="668"/>
        <v>0</v>
      </c>
      <c r="FHY50" s="115">
        <f t="shared" si="668"/>
        <v>0</v>
      </c>
      <c r="FHZ50" s="115">
        <f t="shared" si="668"/>
        <v>0</v>
      </c>
      <c r="FIA50" s="115">
        <f t="shared" si="668"/>
        <v>0</v>
      </c>
      <c r="FIB50" s="115">
        <f t="shared" si="668"/>
        <v>0</v>
      </c>
      <c r="FIC50" s="115">
        <f t="shared" si="668"/>
        <v>0</v>
      </c>
      <c r="FID50" s="115">
        <f t="shared" si="668"/>
        <v>0</v>
      </c>
      <c r="FIE50" s="115">
        <f t="shared" si="668"/>
        <v>0</v>
      </c>
      <c r="FIF50" s="115">
        <f t="shared" si="668"/>
        <v>0</v>
      </c>
      <c r="FIG50" s="115">
        <f t="shared" si="668"/>
        <v>0</v>
      </c>
      <c r="FIH50" s="95">
        <f t="shared" ref="FIH50:FIH52" si="669">SUM(FHV50:FIG50)</f>
        <v>0</v>
      </c>
      <c r="FII50" s="106" t="s">
        <v>792</v>
      </c>
      <c r="FIJ50" s="105">
        <v>9491.7000000000007</v>
      </c>
      <c r="FIK50" s="90">
        <f t="shared" ref="FIK50:FIK52" si="670">SUM(FIJ50/12)</f>
        <v>790.97500000000002</v>
      </c>
      <c r="FIL50" s="115">
        <v>0</v>
      </c>
      <c r="FIM50" s="115">
        <f t="shared" ref="FIM50:FIW52" si="671">FIL50</f>
        <v>0</v>
      </c>
      <c r="FIN50" s="115">
        <f t="shared" si="671"/>
        <v>0</v>
      </c>
      <c r="FIO50" s="115">
        <f t="shared" si="671"/>
        <v>0</v>
      </c>
      <c r="FIP50" s="115">
        <f t="shared" si="671"/>
        <v>0</v>
      </c>
      <c r="FIQ50" s="115">
        <f t="shared" si="671"/>
        <v>0</v>
      </c>
      <c r="FIR50" s="115">
        <f t="shared" si="671"/>
        <v>0</v>
      </c>
      <c r="FIS50" s="115">
        <f t="shared" si="671"/>
        <v>0</v>
      </c>
      <c r="FIT50" s="115">
        <f t="shared" si="671"/>
        <v>0</v>
      </c>
      <c r="FIU50" s="115">
        <f t="shared" si="671"/>
        <v>0</v>
      </c>
      <c r="FIV50" s="115">
        <f t="shared" si="671"/>
        <v>0</v>
      </c>
      <c r="FIW50" s="115">
        <f t="shared" si="671"/>
        <v>0</v>
      </c>
      <c r="FIX50" s="95">
        <f t="shared" ref="FIX50:FIX52" si="672">SUM(FIL50:FIW50)</f>
        <v>0</v>
      </c>
      <c r="FIY50" s="106" t="s">
        <v>792</v>
      </c>
      <c r="FIZ50" s="105">
        <v>9491.7000000000007</v>
      </c>
      <c r="FJA50" s="90">
        <f t="shared" ref="FJA50:FJA52" si="673">SUM(FIZ50/12)</f>
        <v>790.97500000000002</v>
      </c>
      <c r="FJB50" s="115">
        <v>0</v>
      </c>
      <c r="FJC50" s="115">
        <f t="shared" ref="FJC50:FJM52" si="674">FJB50</f>
        <v>0</v>
      </c>
      <c r="FJD50" s="115">
        <f t="shared" si="674"/>
        <v>0</v>
      </c>
      <c r="FJE50" s="115">
        <f t="shared" si="674"/>
        <v>0</v>
      </c>
      <c r="FJF50" s="115">
        <f t="shared" si="674"/>
        <v>0</v>
      </c>
      <c r="FJG50" s="115">
        <f t="shared" si="674"/>
        <v>0</v>
      </c>
      <c r="FJH50" s="115">
        <f t="shared" si="674"/>
        <v>0</v>
      </c>
      <c r="FJI50" s="115">
        <f t="shared" si="674"/>
        <v>0</v>
      </c>
      <c r="FJJ50" s="115">
        <f t="shared" si="674"/>
        <v>0</v>
      </c>
      <c r="FJK50" s="115">
        <f t="shared" si="674"/>
        <v>0</v>
      </c>
      <c r="FJL50" s="115">
        <f t="shared" si="674"/>
        <v>0</v>
      </c>
      <c r="FJM50" s="115">
        <f t="shared" si="674"/>
        <v>0</v>
      </c>
      <c r="FJN50" s="95">
        <f t="shared" ref="FJN50:FJN52" si="675">SUM(FJB50:FJM50)</f>
        <v>0</v>
      </c>
      <c r="FJO50" s="106" t="s">
        <v>792</v>
      </c>
      <c r="FJP50" s="105">
        <v>9491.7000000000007</v>
      </c>
      <c r="FJQ50" s="90">
        <f t="shared" ref="FJQ50:FJQ52" si="676">SUM(FJP50/12)</f>
        <v>790.97500000000002</v>
      </c>
      <c r="FJR50" s="115">
        <v>0</v>
      </c>
      <c r="FJS50" s="115">
        <f t="shared" ref="FJS50:FKC52" si="677">FJR50</f>
        <v>0</v>
      </c>
      <c r="FJT50" s="115">
        <f t="shared" si="677"/>
        <v>0</v>
      </c>
      <c r="FJU50" s="115">
        <f t="shared" si="677"/>
        <v>0</v>
      </c>
      <c r="FJV50" s="115">
        <f t="shared" si="677"/>
        <v>0</v>
      </c>
      <c r="FJW50" s="115">
        <f t="shared" si="677"/>
        <v>0</v>
      </c>
      <c r="FJX50" s="115">
        <f t="shared" si="677"/>
        <v>0</v>
      </c>
      <c r="FJY50" s="115">
        <f t="shared" si="677"/>
        <v>0</v>
      </c>
      <c r="FJZ50" s="115">
        <f t="shared" si="677"/>
        <v>0</v>
      </c>
      <c r="FKA50" s="115">
        <f t="shared" si="677"/>
        <v>0</v>
      </c>
      <c r="FKB50" s="115">
        <f t="shared" si="677"/>
        <v>0</v>
      </c>
      <c r="FKC50" s="115">
        <f t="shared" si="677"/>
        <v>0</v>
      </c>
      <c r="FKD50" s="95">
        <f t="shared" ref="FKD50:FKD52" si="678">SUM(FJR50:FKC50)</f>
        <v>0</v>
      </c>
      <c r="FKE50" s="106" t="s">
        <v>792</v>
      </c>
      <c r="FKF50" s="105">
        <v>9491.7000000000007</v>
      </c>
      <c r="FKG50" s="90">
        <f t="shared" ref="FKG50:FKG52" si="679">SUM(FKF50/12)</f>
        <v>790.97500000000002</v>
      </c>
      <c r="FKH50" s="115">
        <v>0</v>
      </c>
      <c r="FKI50" s="115">
        <f t="shared" ref="FKI50:FKS52" si="680">FKH50</f>
        <v>0</v>
      </c>
      <c r="FKJ50" s="115">
        <f t="shared" si="680"/>
        <v>0</v>
      </c>
      <c r="FKK50" s="115">
        <f t="shared" si="680"/>
        <v>0</v>
      </c>
      <c r="FKL50" s="115">
        <f t="shared" si="680"/>
        <v>0</v>
      </c>
      <c r="FKM50" s="115">
        <f t="shared" si="680"/>
        <v>0</v>
      </c>
      <c r="FKN50" s="115">
        <f t="shared" si="680"/>
        <v>0</v>
      </c>
      <c r="FKO50" s="115">
        <f t="shared" si="680"/>
        <v>0</v>
      </c>
      <c r="FKP50" s="115">
        <f t="shared" si="680"/>
        <v>0</v>
      </c>
      <c r="FKQ50" s="115">
        <f t="shared" si="680"/>
        <v>0</v>
      </c>
      <c r="FKR50" s="115">
        <f t="shared" si="680"/>
        <v>0</v>
      </c>
      <c r="FKS50" s="115">
        <f t="shared" si="680"/>
        <v>0</v>
      </c>
      <c r="FKT50" s="95">
        <f t="shared" ref="FKT50:FKT52" si="681">SUM(FKH50:FKS50)</f>
        <v>0</v>
      </c>
      <c r="FKU50" s="106" t="s">
        <v>792</v>
      </c>
      <c r="FKV50" s="105">
        <v>9491.7000000000007</v>
      </c>
      <c r="FKW50" s="90">
        <f t="shared" ref="FKW50:FKW52" si="682">SUM(FKV50/12)</f>
        <v>790.97500000000002</v>
      </c>
      <c r="FKX50" s="115">
        <v>0</v>
      </c>
      <c r="FKY50" s="115">
        <f t="shared" ref="FKY50:FLI52" si="683">FKX50</f>
        <v>0</v>
      </c>
      <c r="FKZ50" s="115">
        <f t="shared" si="683"/>
        <v>0</v>
      </c>
      <c r="FLA50" s="115">
        <f t="shared" si="683"/>
        <v>0</v>
      </c>
      <c r="FLB50" s="115">
        <f t="shared" si="683"/>
        <v>0</v>
      </c>
      <c r="FLC50" s="115">
        <f t="shared" si="683"/>
        <v>0</v>
      </c>
      <c r="FLD50" s="115">
        <f t="shared" si="683"/>
        <v>0</v>
      </c>
      <c r="FLE50" s="115">
        <f t="shared" si="683"/>
        <v>0</v>
      </c>
      <c r="FLF50" s="115">
        <f t="shared" si="683"/>
        <v>0</v>
      </c>
      <c r="FLG50" s="115">
        <f t="shared" si="683"/>
        <v>0</v>
      </c>
      <c r="FLH50" s="115">
        <f t="shared" si="683"/>
        <v>0</v>
      </c>
      <c r="FLI50" s="115">
        <f t="shared" si="683"/>
        <v>0</v>
      </c>
      <c r="FLJ50" s="95">
        <f t="shared" ref="FLJ50:FLJ52" si="684">SUM(FKX50:FLI50)</f>
        <v>0</v>
      </c>
      <c r="FLK50" s="106" t="s">
        <v>792</v>
      </c>
      <c r="FLL50" s="105">
        <v>9491.7000000000007</v>
      </c>
      <c r="FLM50" s="90">
        <f t="shared" ref="FLM50:FLM52" si="685">SUM(FLL50/12)</f>
        <v>790.97500000000002</v>
      </c>
      <c r="FLN50" s="115">
        <v>0</v>
      </c>
      <c r="FLO50" s="115">
        <f t="shared" ref="FLO50:FLY52" si="686">FLN50</f>
        <v>0</v>
      </c>
      <c r="FLP50" s="115">
        <f t="shared" si="686"/>
        <v>0</v>
      </c>
      <c r="FLQ50" s="115">
        <f t="shared" si="686"/>
        <v>0</v>
      </c>
      <c r="FLR50" s="115">
        <f t="shared" si="686"/>
        <v>0</v>
      </c>
      <c r="FLS50" s="115">
        <f t="shared" si="686"/>
        <v>0</v>
      </c>
      <c r="FLT50" s="115">
        <f t="shared" si="686"/>
        <v>0</v>
      </c>
      <c r="FLU50" s="115">
        <f t="shared" si="686"/>
        <v>0</v>
      </c>
      <c r="FLV50" s="115">
        <f t="shared" si="686"/>
        <v>0</v>
      </c>
      <c r="FLW50" s="115">
        <f t="shared" si="686"/>
        <v>0</v>
      </c>
      <c r="FLX50" s="115">
        <f t="shared" si="686"/>
        <v>0</v>
      </c>
      <c r="FLY50" s="115">
        <f t="shared" si="686"/>
        <v>0</v>
      </c>
      <c r="FLZ50" s="95">
        <f t="shared" ref="FLZ50:FLZ52" si="687">SUM(FLN50:FLY50)</f>
        <v>0</v>
      </c>
      <c r="FMA50" s="106" t="s">
        <v>792</v>
      </c>
      <c r="FMB50" s="105">
        <v>9491.7000000000007</v>
      </c>
      <c r="FMC50" s="90">
        <f t="shared" ref="FMC50:FMC52" si="688">SUM(FMB50/12)</f>
        <v>790.97500000000002</v>
      </c>
      <c r="FMD50" s="115">
        <v>0</v>
      </c>
      <c r="FME50" s="115">
        <f t="shared" ref="FME50:FMO52" si="689">FMD50</f>
        <v>0</v>
      </c>
      <c r="FMF50" s="115">
        <f t="shared" si="689"/>
        <v>0</v>
      </c>
      <c r="FMG50" s="115">
        <f t="shared" si="689"/>
        <v>0</v>
      </c>
      <c r="FMH50" s="115">
        <f t="shared" si="689"/>
        <v>0</v>
      </c>
      <c r="FMI50" s="115">
        <f t="shared" si="689"/>
        <v>0</v>
      </c>
      <c r="FMJ50" s="115">
        <f t="shared" si="689"/>
        <v>0</v>
      </c>
      <c r="FMK50" s="115">
        <f t="shared" si="689"/>
        <v>0</v>
      </c>
      <c r="FML50" s="115">
        <f t="shared" si="689"/>
        <v>0</v>
      </c>
      <c r="FMM50" s="115">
        <f t="shared" si="689"/>
        <v>0</v>
      </c>
      <c r="FMN50" s="115">
        <f t="shared" si="689"/>
        <v>0</v>
      </c>
      <c r="FMO50" s="115">
        <f t="shared" si="689"/>
        <v>0</v>
      </c>
      <c r="FMP50" s="95">
        <f t="shared" ref="FMP50:FMP52" si="690">SUM(FMD50:FMO50)</f>
        <v>0</v>
      </c>
      <c r="FMQ50" s="106" t="s">
        <v>792</v>
      </c>
      <c r="FMR50" s="105">
        <v>9491.7000000000007</v>
      </c>
      <c r="FMS50" s="90">
        <f t="shared" ref="FMS50:FMS52" si="691">SUM(FMR50/12)</f>
        <v>790.97500000000002</v>
      </c>
      <c r="FMT50" s="115">
        <v>0</v>
      </c>
      <c r="FMU50" s="115">
        <f t="shared" ref="FMU50:FNE52" si="692">FMT50</f>
        <v>0</v>
      </c>
      <c r="FMV50" s="115">
        <f t="shared" si="692"/>
        <v>0</v>
      </c>
      <c r="FMW50" s="115">
        <f t="shared" si="692"/>
        <v>0</v>
      </c>
      <c r="FMX50" s="115">
        <f t="shared" si="692"/>
        <v>0</v>
      </c>
      <c r="FMY50" s="115">
        <f t="shared" si="692"/>
        <v>0</v>
      </c>
      <c r="FMZ50" s="115">
        <f t="shared" si="692"/>
        <v>0</v>
      </c>
      <c r="FNA50" s="115">
        <f t="shared" si="692"/>
        <v>0</v>
      </c>
      <c r="FNB50" s="115">
        <f t="shared" si="692"/>
        <v>0</v>
      </c>
      <c r="FNC50" s="115">
        <f t="shared" si="692"/>
        <v>0</v>
      </c>
      <c r="FND50" s="115">
        <f t="shared" si="692"/>
        <v>0</v>
      </c>
      <c r="FNE50" s="115">
        <f t="shared" si="692"/>
        <v>0</v>
      </c>
      <c r="FNF50" s="95">
        <f t="shared" ref="FNF50:FNF52" si="693">SUM(FMT50:FNE50)</f>
        <v>0</v>
      </c>
      <c r="FNG50" s="106" t="s">
        <v>792</v>
      </c>
      <c r="FNH50" s="105">
        <v>9491.7000000000007</v>
      </c>
      <c r="FNI50" s="90">
        <f t="shared" ref="FNI50:FNI52" si="694">SUM(FNH50/12)</f>
        <v>790.97500000000002</v>
      </c>
      <c r="FNJ50" s="115">
        <v>0</v>
      </c>
      <c r="FNK50" s="115">
        <f t="shared" ref="FNK50:FNU52" si="695">FNJ50</f>
        <v>0</v>
      </c>
      <c r="FNL50" s="115">
        <f t="shared" si="695"/>
        <v>0</v>
      </c>
      <c r="FNM50" s="115">
        <f t="shared" si="695"/>
        <v>0</v>
      </c>
      <c r="FNN50" s="115">
        <f t="shared" si="695"/>
        <v>0</v>
      </c>
      <c r="FNO50" s="115">
        <f t="shared" si="695"/>
        <v>0</v>
      </c>
      <c r="FNP50" s="115">
        <f t="shared" si="695"/>
        <v>0</v>
      </c>
      <c r="FNQ50" s="115">
        <f t="shared" si="695"/>
        <v>0</v>
      </c>
      <c r="FNR50" s="115">
        <f t="shared" si="695"/>
        <v>0</v>
      </c>
      <c r="FNS50" s="115">
        <f t="shared" si="695"/>
        <v>0</v>
      </c>
      <c r="FNT50" s="115">
        <f t="shared" si="695"/>
        <v>0</v>
      </c>
      <c r="FNU50" s="115">
        <f t="shared" si="695"/>
        <v>0</v>
      </c>
      <c r="FNV50" s="95">
        <f t="shared" ref="FNV50:FNV52" si="696">SUM(FNJ50:FNU50)</f>
        <v>0</v>
      </c>
      <c r="FNW50" s="106" t="s">
        <v>792</v>
      </c>
      <c r="FNX50" s="105">
        <v>9491.7000000000007</v>
      </c>
      <c r="FNY50" s="90">
        <f t="shared" ref="FNY50:FNY52" si="697">SUM(FNX50/12)</f>
        <v>790.97500000000002</v>
      </c>
      <c r="FNZ50" s="115">
        <v>0</v>
      </c>
      <c r="FOA50" s="115">
        <f t="shared" ref="FOA50:FOK52" si="698">FNZ50</f>
        <v>0</v>
      </c>
      <c r="FOB50" s="115">
        <f t="shared" si="698"/>
        <v>0</v>
      </c>
      <c r="FOC50" s="115">
        <f t="shared" si="698"/>
        <v>0</v>
      </c>
      <c r="FOD50" s="115">
        <f t="shared" si="698"/>
        <v>0</v>
      </c>
      <c r="FOE50" s="115">
        <f t="shared" si="698"/>
        <v>0</v>
      </c>
      <c r="FOF50" s="115">
        <f t="shared" si="698"/>
        <v>0</v>
      </c>
      <c r="FOG50" s="115">
        <f t="shared" si="698"/>
        <v>0</v>
      </c>
      <c r="FOH50" s="115">
        <f t="shared" si="698"/>
        <v>0</v>
      </c>
      <c r="FOI50" s="115">
        <f t="shared" si="698"/>
        <v>0</v>
      </c>
      <c r="FOJ50" s="115">
        <f t="shared" si="698"/>
        <v>0</v>
      </c>
      <c r="FOK50" s="115">
        <f t="shared" si="698"/>
        <v>0</v>
      </c>
      <c r="FOL50" s="95">
        <f t="shared" ref="FOL50:FOL52" si="699">SUM(FNZ50:FOK50)</f>
        <v>0</v>
      </c>
      <c r="FOM50" s="106" t="s">
        <v>792</v>
      </c>
      <c r="FON50" s="105">
        <v>9491.7000000000007</v>
      </c>
      <c r="FOO50" s="90">
        <f t="shared" ref="FOO50:FOO52" si="700">SUM(FON50/12)</f>
        <v>790.97500000000002</v>
      </c>
      <c r="FOP50" s="115">
        <v>0</v>
      </c>
      <c r="FOQ50" s="115">
        <f t="shared" ref="FOQ50:FPA52" si="701">FOP50</f>
        <v>0</v>
      </c>
      <c r="FOR50" s="115">
        <f t="shared" si="701"/>
        <v>0</v>
      </c>
      <c r="FOS50" s="115">
        <f t="shared" si="701"/>
        <v>0</v>
      </c>
      <c r="FOT50" s="115">
        <f t="shared" si="701"/>
        <v>0</v>
      </c>
      <c r="FOU50" s="115">
        <f t="shared" si="701"/>
        <v>0</v>
      </c>
      <c r="FOV50" s="115">
        <f t="shared" si="701"/>
        <v>0</v>
      </c>
      <c r="FOW50" s="115">
        <f t="shared" si="701"/>
        <v>0</v>
      </c>
      <c r="FOX50" s="115">
        <f t="shared" si="701"/>
        <v>0</v>
      </c>
      <c r="FOY50" s="115">
        <f t="shared" si="701"/>
        <v>0</v>
      </c>
      <c r="FOZ50" s="115">
        <f t="shared" si="701"/>
        <v>0</v>
      </c>
      <c r="FPA50" s="115">
        <f t="shared" si="701"/>
        <v>0</v>
      </c>
      <c r="FPB50" s="95">
        <f t="shared" ref="FPB50:FPB52" si="702">SUM(FOP50:FPA50)</f>
        <v>0</v>
      </c>
      <c r="FPC50" s="106" t="s">
        <v>792</v>
      </c>
      <c r="FPD50" s="105">
        <v>9491.7000000000007</v>
      </c>
      <c r="FPE50" s="90">
        <f t="shared" ref="FPE50:FPE52" si="703">SUM(FPD50/12)</f>
        <v>790.97500000000002</v>
      </c>
      <c r="FPF50" s="115">
        <v>0</v>
      </c>
      <c r="FPG50" s="115">
        <f t="shared" ref="FPG50:FPQ52" si="704">FPF50</f>
        <v>0</v>
      </c>
      <c r="FPH50" s="115">
        <f t="shared" si="704"/>
        <v>0</v>
      </c>
      <c r="FPI50" s="115">
        <f t="shared" si="704"/>
        <v>0</v>
      </c>
      <c r="FPJ50" s="115">
        <f t="shared" si="704"/>
        <v>0</v>
      </c>
      <c r="FPK50" s="115">
        <f t="shared" si="704"/>
        <v>0</v>
      </c>
      <c r="FPL50" s="115">
        <f t="shared" si="704"/>
        <v>0</v>
      </c>
      <c r="FPM50" s="115">
        <f t="shared" si="704"/>
        <v>0</v>
      </c>
      <c r="FPN50" s="115">
        <f t="shared" si="704"/>
        <v>0</v>
      </c>
      <c r="FPO50" s="115">
        <f t="shared" si="704"/>
        <v>0</v>
      </c>
      <c r="FPP50" s="115">
        <f t="shared" si="704"/>
        <v>0</v>
      </c>
      <c r="FPQ50" s="115">
        <f t="shared" si="704"/>
        <v>0</v>
      </c>
      <c r="FPR50" s="95">
        <f t="shared" ref="FPR50:FPR52" si="705">SUM(FPF50:FPQ50)</f>
        <v>0</v>
      </c>
      <c r="FPS50" s="106" t="s">
        <v>792</v>
      </c>
      <c r="FPT50" s="105">
        <v>9491.7000000000007</v>
      </c>
      <c r="FPU50" s="90">
        <f t="shared" ref="FPU50:FPU52" si="706">SUM(FPT50/12)</f>
        <v>790.97500000000002</v>
      </c>
      <c r="FPV50" s="115">
        <v>0</v>
      </c>
      <c r="FPW50" s="115">
        <f t="shared" ref="FPW50:FQG52" si="707">FPV50</f>
        <v>0</v>
      </c>
      <c r="FPX50" s="115">
        <f t="shared" si="707"/>
        <v>0</v>
      </c>
      <c r="FPY50" s="115">
        <f t="shared" si="707"/>
        <v>0</v>
      </c>
      <c r="FPZ50" s="115">
        <f t="shared" si="707"/>
        <v>0</v>
      </c>
      <c r="FQA50" s="115">
        <f t="shared" si="707"/>
        <v>0</v>
      </c>
      <c r="FQB50" s="115">
        <f t="shared" si="707"/>
        <v>0</v>
      </c>
      <c r="FQC50" s="115">
        <f t="shared" si="707"/>
        <v>0</v>
      </c>
      <c r="FQD50" s="115">
        <f t="shared" si="707"/>
        <v>0</v>
      </c>
      <c r="FQE50" s="115">
        <f t="shared" si="707"/>
        <v>0</v>
      </c>
      <c r="FQF50" s="115">
        <f t="shared" si="707"/>
        <v>0</v>
      </c>
      <c r="FQG50" s="115">
        <f t="shared" si="707"/>
        <v>0</v>
      </c>
      <c r="FQH50" s="95">
        <f t="shared" ref="FQH50:FQH52" si="708">SUM(FPV50:FQG50)</f>
        <v>0</v>
      </c>
      <c r="FQI50" s="106" t="s">
        <v>792</v>
      </c>
      <c r="FQJ50" s="105">
        <v>9491.7000000000007</v>
      </c>
      <c r="FQK50" s="90">
        <f t="shared" ref="FQK50:FQK52" si="709">SUM(FQJ50/12)</f>
        <v>790.97500000000002</v>
      </c>
      <c r="FQL50" s="115">
        <v>0</v>
      </c>
      <c r="FQM50" s="115">
        <f t="shared" ref="FQM50:FQW52" si="710">FQL50</f>
        <v>0</v>
      </c>
      <c r="FQN50" s="115">
        <f t="shared" si="710"/>
        <v>0</v>
      </c>
      <c r="FQO50" s="115">
        <f t="shared" si="710"/>
        <v>0</v>
      </c>
      <c r="FQP50" s="115">
        <f t="shared" si="710"/>
        <v>0</v>
      </c>
      <c r="FQQ50" s="115">
        <f t="shared" si="710"/>
        <v>0</v>
      </c>
      <c r="FQR50" s="115">
        <f t="shared" si="710"/>
        <v>0</v>
      </c>
      <c r="FQS50" s="115">
        <f t="shared" si="710"/>
        <v>0</v>
      </c>
      <c r="FQT50" s="115">
        <f t="shared" si="710"/>
        <v>0</v>
      </c>
      <c r="FQU50" s="115">
        <f t="shared" si="710"/>
        <v>0</v>
      </c>
      <c r="FQV50" s="115">
        <f t="shared" si="710"/>
        <v>0</v>
      </c>
      <c r="FQW50" s="115">
        <f t="shared" si="710"/>
        <v>0</v>
      </c>
      <c r="FQX50" s="95">
        <f t="shared" ref="FQX50:FQX52" si="711">SUM(FQL50:FQW50)</f>
        <v>0</v>
      </c>
      <c r="FQY50" s="106" t="s">
        <v>792</v>
      </c>
      <c r="FQZ50" s="105">
        <v>9491.7000000000007</v>
      </c>
      <c r="FRA50" s="90">
        <f t="shared" ref="FRA50:FRA52" si="712">SUM(FQZ50/12)</f>
        <v>790.97500000000002</v>
      </c>
      <c r="FRB50" s="115">
        <v>0</v>
      </c>
      <c r="FRC50" s="115">
        <f t="shared" ref="FRC50:FRM52" si="713">FRB50</f>
        <v>0</v>
      </c>
      <c r="FRD50" s="115">
        <f t="shared" si="713"/>
        <v>0</v>
      </c>
      <c r="FRE50" s="115">
        <f t="shared" si="713"/>
        <v>0</v>
      </c>
      <c r="FRF50" s="115">
        <f t="shared" si="713"/>
        <v>0</v>
      </c>
      <c r="FRG50" s="115">
        <f t="shared" si="713"/>
        <v>0</v>
      </c>
      <c r="FRH50" s="115">
        <f t="shared" si="713"/>
        <v>0</v>
      </c>
      <c r="FRI50" s="115">
        <f t="shared" si="713"/>
        <v>0</v>
      </c>
      <c r="FRJ50" s="115">
        <f t="shared" si="713"/>
        <v>0</v>
      </c>
      <c r="FRK50" s="115">
        <f t="shared" si="713"/>
        <v>0</v>
      </c>
      <c r="FRL50" s="115">
        <f t="shared" si="713"/>
        <v>0</v>
      </c>
      <c r="FRM50" s="115">
        <f t="shared" si="713"/>
        <v>0</v>
      </c>
      <c r="FRN50" s="95">
        <f t="shared" ref="FRN50:FRN52" si="714">SUM(FRB50:FRM50)</f>
        <v>0</v>
      </c>
      <c r="FRO50" s="106" t="s">
        <v>792</v>
      </c>
      <c r="FRP50" s="105">
        <v>9491.7000000000007</v>
      </c>
      <c r="FRQ50" s="90">
        <f t="shared" ref="FRQ50:FRQ52" si="715">SUM(FRP50/12)</f>
        <v>790.97500000000002</v>
      </c>
      <c r="FRR50" s="115">
        <v>0</v>
      </c>
      <c r="FRS50" s="115">
        <f t="shared" ref="FRS50:FSC52" si="716">FRR50</f>
        <v>0</v>
      </c>
      <c r="FRT50" s="115">
        <f t="shared" si="716"/>
        <v>0</v>
      </c>
      <c r="FRU50" s="115">
        <f t="shared" si="716"/>
        <v>0</v>
      </c>
      <c r="FRV50" s="115">
        <f t="shared" si="716"/>
        <v>0</v>
      </c>
      <c r="FRW50" s="115">
        <f t="shared" si="716"/>
        <v>0</v>
      </c>
      <c r="FRX50" s="115">
        <f t="shared" si="716"/>
        <v>0</v>
      </c>
      <c r="FRY50" s="115">
        <f t="shared" si="716"/>
        <v>0</v>
      </c>
      <c r="FRZ50" s="115">
        <f t="shared" si="716"/>
        <v>0</v>
      </c>
      <c r="FSA50" s="115">
        <f t="shared" si="716"/>
        <v>0</v>
      </c>
      <c r="FSB50" s="115">
        <f t="shared" si="716"/>
        <v>0</v>
      </c>
      <c r="FSC50" s="115">
        <f t="shared" si="716"/>
        <v>0</v>
      </c>
      <c r="FSD50" s="95">
        <f t="shared" ref="FSD50:FSD52" si="717">SUM(FRR50:FSC50)</f>
        <v>0</v>
      </c>
      <c r="FSE50" s="106" t="s">
        <v>792</v>
      </c>
      <c r="FSF50" s="105">
        <v>9491.7000000000007</v>
      </c>
      <c r="FSG50" s="90">
        <f t="shared" ref="FSG50:FSG52" si="718">SUM(FSF50/12)</f>
        <v>790.97500000000002</v>
      </c>
      <c r="FSH50" s="115">
        <v>0</v>
      </c>
      <c r="FSI50" s="115">
        <f t="shared" ref="FSI50:FSS52" si="719">FSH50</f>
        <v>0</v>
      </c>
      <c r="FSJ50" s="115">
        <f t="shared" si="719"/>
        <v>0</v>
      </c>
      <c r="FSK50" s="115">
        <f t="shared" si="719"/>
        <v>0</v>
      </c>
      <c r="FSL50" s="115">
        <f t="shared" si="719"/>
        <v>0</v>
      </c>
      <c r="FSM50" s="115">
        <f t="shared" si="719"/>
        <v>0</v>
      </c>
      <c r="FSN50" s="115">
        <f t="shared" si="719"/>
        <v>0</v>
      </c>
      <c r="FSO50" s="115">
        <f t="shared" si="719"/>
        <v>0</v>
      </c>
      <c r="FSP50" s="115">
        <f t="shared" si="719"/>
        <v>0</v>
      </c>
      <c r="FSQ50" s="115">
        <f t="shared" si="719"/>
        <v>0</v>
      </c>
      <c r="FSR50" s="115">
        <f t="shared" si="719"/>
        <v>0</v>
      </c>
      <c r="FSS50" s="115">
        <f t="shared" si="719"/>
        <v>0</v>
      </c>
      <c r="FST50" s="95">
        <f t="shared" ref="FST50:FST52" si="720">SUM(FSH50:FSS50)</f>
        <v>0</v>
      </c>
      <c r="FSU50" s="106" t="s">
        <v>792</v>
      </c>
      <c r="FSV50" s="105">
        <v>9491.7000000000007</v>
      </c>
      <c r="FSW50" s="90">
        <f t="shared" ref="FSW50:FSW52" si="721">SUM(FSV50/12)</f>
        <v>790.97500000000002</v>
      </c>
      <c r="FSX50" s="115">
        <v>0</v>
      </c>
      <c r="FSY50" s="115">
        <f t="shared" ref="FSY50:FTI52" si="722">FSX50</f>
        <v>0</v>
      </c>
      <c r="FSZ50" s="115">
        <f t="shared" si="722"/>
        <v>0</v>
      </c>
      <c r="FTA50" s="115">
        <f t="shared" si="722"/>
        <v>0</v>
      </c>
      <c r="FTB50" s="115">
        <f t="shared" si="722"/>
        <v>0</v>
      </c>
      <c r="FTC50" s="115">
        <f t="shared" si="722"/>
        <v>0</v>
      </c>
      <c r="FTD50" s="115">
        <f t="shared" si="722"/>
        <v>0</v>
      </c>
      <c r="FTE50" s="115">
        <f t="shared" si="722"/>
        <v>0</v>
      </c>
      <c r="FTF50" s="115">
        <f t="shared" si="722"/>
        <v>0</v>
      </c>
      <c r="FTG50" s="115">
        <f t="shared" si="722"/>
        <v>0</v>
      </c>
      <c r="FTH50" s="115">
        <f t="shared" si="722"/>
        <v>0</v>
      </c>
      <c r="FTI50" s="115">
        <f t="shared" si="722"/>
        <v>0</v>
      </c>
      <c r="FTJ50" s="95">
        <f t="shared" ref="FTJ50:FTJ52" si="723">SUM(FSX50:FTI50)</f>
        <v>0</v>
      </c>
      <c r="FTK50" s="106" t="s">
        <v>792</v>
      </c>
      <c r="FTL50" s="105">
        <v>9491.7000000000007</v>
      </c>
      <c r="FTM50" s="90">
        <f t="shared" ref="FTM50:FTM52" si="724">SUM(FTL50/12)</f>
        <v>790.97500000000002</v>
      </c>
      <c r="FTN50" s="115">
        <v>0</v>
      </c>
      <c r="FTO50" s="115">
        <f t="shared" ref="FTO50:FTY52" si="725">FTN50</f>
        <v>0</v>
      </c>
      <c r="FTP50" s="115">
        <f t="shared" si="725"/>
        <v>0</v>
      </c>
      <c r="FTQ50" s="115">
        <f t="shared" si="725"/>
        <v>0</v>
      </c>
      <c r="FTR50" s="115">
        <f t="shared" si="725"/>
        <v>0</v>
      </c>
      <c r="FTS50" s="115">
        <f t="shared" si="725"/>
        <v>0</v>
      </c>
      <c r="FTT50" s="115">
        <f t="shared" si="725"/>
        <v>0</v>
      </c>
      <c r="FTU50" s="115">
        <f t="shared" si="725"/>
        <v>0</v>
      </c>
      <c r="FTV50" s="115">
        <f t="shared" si="725"/>
        <v>0</v>
      </c>
      <c r="FTW50" s="115">
        <f t="shared" si="725"/>
        <v>0</v>
      </c>
      <c r="FTX50" s="115">
        <f t="shared" si="725"/>
        <v>0</v>
      </c>
      <c r="FTY50" s="115">
        <f t="shared" si="725"/>
        <v>0</v>
      </c>
      <c r="FTZ50" s="95">
        <f t="shared" ref="FTZ50:FTZ52" si="726">SUM(FTN50:FTY50)</f>
        <v>0</v>
      </c>
      <c r="FUA50" s="106" t="s">
        <v>792</v>
      </c>
      <c r="FUB50" s="105">
        <v>9491.7000000000007</v>
      </c>
      <c r="FUC50" s="90">
        <f t="shared" ref="FUC50:FUC52" si="727">SUM(FUB50/12)</f>
        <v>790.97500000000002</v>
      </c>
      <c r="FUD50" s="115">
        <v>0</v>
      </c>
      <c r="FUE50" s="115">
        <f t="shared" ref="FUE50:FUO52" si="728">FUD50</f>
        <v>0</v>
      </c>
      <c r="FUF50" s="115">
        <f t="shared" si="728"/>
        <v>0</v>
      </c>
      <c r="FUG50" s="115">
        <f t="shared" si="728"/>
        <v>0</v>
      </c>
      <c r="FUH50" s="115">
        <f t="shared" si="728"/>
        <v>0</v>
      </c>
      <c r="FUI50" s="115">
        <f t="shared" si="728"/>
        <v>0</v>
      </c>
      <c r="FUJ50" s="115">
        <f t="shared" si="728"/>
        <v>0</v>
      </c>
      <c r="FUK50" s="115">
        <f t="shared" si="728"/>
        <v>0</v>
      </c>
      <c r="FUL50" s="115">
        <f t="shared" si="728"/>
        <v>0</v>
      </c>
      <c r="FUM50" s="115">
        <f t="shared" si="728"/>
        <v>0</v>
      </c>
      <c r="FUN50" s="115">
        <f t="shared" si="728"/>
        <v>0</v>
      </c>
      <c r="FUO50" s="115">
        <f t="shared" si="728"/>
        <v>0</v>
      </c>
      <c r="FUP50" s="95">
        <f t="shared" ref="FUP50:FUP52" si="729">SUM(FUD50:FUO50)</f>
        <v>0</v>
      </c>
      <c r="FUQ50" s="106" t="s">
        <v>792</v>
      </c>
      <c r="FUR50" s="105">
        <v>9491.7000000000007</v>
      </c>
      <c r="FUS50" s="90">
        <f t="shared" ref="FUS50:FUS52" si="730">SUM(FUR50/12)</f>
        <v>790.97500000000002</v>
      </c>
      <c r="FUT50" s="115">
        <v>0</v>
      </c>
      <c r="FUU50" s="115">
        <f t="shared" ref="FUU50:FVE52" si="731">FUT50</f>
        <v>0</v>
      </c>
      <c r="FUV50" s="115">
        <f t="shared" si="731"/>
        <v>0</v>
      </c>
      <c r="FUW50" s="115">
        <f t="shared" si="731"/>
        <v>0</v>
      </c>
      <c r="FUX50" s="115">
        <f t="shared" si="731"/>
        <v>0</v>
      </c>
      <c r="FUY50" s="115">
        <f t="shared" si="731"/>
        <v>0</v>
      </c>
      <c r="FUZ50" s="115">
        <f t="shared" si="731"/>
        <v>0</v>
      </c>
      <c r="FVA50" s="115">
        <f t="shared" si="731"/>
        <v>0</v>
      </c>
      <c r="FVB50" s="115">
        <f t="shared" si="731"/>
        <v>0</v>
      </c>
      <c r="FVC50" s="115">
        <f t="shared" si="731"/>
        <v>0</v>
      </c>
      <c r="FVD50" s="115">
        <f t="shared" si="731"/>
        <v>0</v>
      </c>
      <c r="FVE50" s="115">
        <f t="shared" si="731"/>
        <v>0</v>
      </c>
      <c r="FVF50" s="95">
        <f t="shared" ref="FVF50:FVF52" si="732">SUM(FUT50:FVE50)</f>
        <v>0</v>
      </c>
      <c r="FVG50" s="106" t="s">
        <v>792</v>
      </c>
      <c r="FVH50" s="105">
        <v>9491.7000000000007</v>
      </c>
      <c r="FVI50" s="90">
        <f t="shared" ref="FVI50:FVI52" si="733">SUM(FVH50/12)</f>
        <v>790.97500000000002</v>
      </c>
      <c r="FVJ50" s="115">
        <v>0</v>
      </c>
      <c r="FVK50" s="115">
        <f t="shared" ref="FVK50:FVU52" si="734">FVJ50</f>
        <v>0</v>
      </c>
      <c r="FVL50" s="115">
        <f t="shared" si="734"/>
        <v>0</v>
      </c>
      <c r="FVM50" s="115">
        <f t="shared" si="734"/>
        <v>0</v>
      </c>
      <c r="FVN50" s="115">
        <f t="shared" si="734"/>
        <v>0</v>
      </c>
      <c r="FVO50" s="115">
        <f t="shared" si="734"/>
        <v>0</v>
      </c>
      <c r="FVP50" s="115">
        <f t="shared" si="734"/>
        <v>0</v>
      </c>
      <c r="FVQ50" s="115">
        <f t="shared" si="734"/>
        <v>0</v>
      </c>
      <c r="FVR50" s="115">
        <f t="shared" si="734"/>
        <v>0</v>
      </c>
      <c r="FVS50" s="115">
        <f t="shared" si="734"/>
        <v>0</v>
      </c>
      <c r="FVT50" s="115">
        <f t="shared" si="734"/>
        <v>0</v>
      </c>
      <c r="FVU50" s="115">
        <f t="shared" si="734"/>
        <v>0</v>
      </c>
      <c r="FVV50" s="95">
        <f t="shared" ref="FVV50:FVV52" si="735">SUM(FVJ50:FVU50)</f>
        <v>0</v>
      </c>
      <c r="FVW50" s="106" t="s">
        <v>792</v>
      </c>
      <c r="FVX50" s="105">
        <v>9491.7000000000007</v>
      </c>
      <c r="FVY50" s="90">
        <f t="shared" ref="FVY50:FVY52" si="736">SUM(FVX50/12)</f>
        <v>790.97500000000002</v>
      </c>
      <c r="FVZ50" s="115">
        <v>0</v>
      </c>
      <c r="FWA50" s="115">
        <f t="shared" ref="FWA50:FWK52" si="737">FVZ50</f>
        <v>0</v>
      </c>
      <c r="FWB50" s="115">
        <f t="shared" si="737"/>
        <v>0</v>
      </c>
      <c r="FWC50" s="115">
        <f t="shared" si="737"/>
        <v>0</v>
      </c>
      <c r="FWD50" s="115">
        <f t="shared" si="737"/>
        <v>0</v>
      </c>
      <c r="FWE50" s="115">
        <f t="shared" si="737"/>
        <v>0</v>
      </c>
      <c r="FWF50" s="115">
        <f t="shared" si="737"/>
        <v>0</v>
      </c>
      <c r="FWG50" s="115">
        <f t="shared" si="737"/>
        <v>0</v>
      </c>
      <c r="FWH50" s="115">
        <f t="shared" si="737"/>
        <v>0</v>
      </c>
      <c r="FWI50" s="115">
        <f t="shared" si="737"/>
        <v>0</v>
      </c>
      <c r="FWJ50" s="115">
        <f t="shared" si="737"/>
        <v>0</v>
      </c>
      <c r="FWK50" s="115">
        <f t="shared" si="737"/>
        <v>0</v>
      </c>
      <c r="FWL50" s="95">
        <f t="shared" ref="FWL50:FWL52" si="738">SUM(FVZ50:FWK50)</f>
        <v>0</v>
      </c>
      <c r="FWM50" s="106" t="s">
        <v>792</v>
      </c>
      <c r="FWN50" s="105">
        <v>9491.7000000000007</v>
      </c>
      <c r="FWO50" s="90">
        <f t="shared" ref="FWO50:FWO52" si="739">SUM(FWN50/12)</f>
        <v>790.97500000000002</v>
      </c>
      <c r="FWP50" s="115">
        <v>0</v>
      </c>
      <c r="FWQ50" s="115">
        <f t="shared" ref="FWQ50:FXA52" si="740">FWP50</f>
        <v>0</v>
      </c>
      <c r="FWR50" s="115">
        <f t="shared" si="740"/>
        <v>0</v>
      </c>
      <c r="FWS50" s="115">
        <f t="shared" si="740"/>
        <v>0</v>
      </c>
      <c r="FWT50" s="115">
        <f t="shared" si="740"/>
        <v>0</v>
      </c>
      <c r="FWU50" s="115">
        <f t="shared" si="740"/>
        <v>0</v>
      </c>
      <c r="FWV50" s="115">
        <f t="shared" si="740"/>
        <v>0</v>
      </c>
      <c r="FWW50" s="115">
        <f t="shared" si="740"/>
        <v>0</v>
      </c>
      <c r="FWX50" s="115">
        <f t="shared" si="740"/>
        <v>0</v>
      </c>
      <c r="FWY50" s="115">
        <f t="shared" si="740"/>
        <v>0</v>
      </c>
      <c r="FWZ50" s="115">
        <f t="shared" si="740"/>
        <v>0</v>
      </c>
      <c r="FXA50" s="115">
        <f t="shared" si="740"/>
        <v>0</v>
      </c>
      <c r="FXB50" s="95">
        <f t="shared" ref="FXB50:FXB52" si="741">SUM(FWP50:FXA50)</f>
        <v>0</v>
      </c>
      <c r="FXC50" s="106" t="s">
        <v>792</v>
      </c>
      <c r="FXD50" s="105">
        <v>9491.7000000000007</v>
      </c>
      <c r="FXE50" s="90">
        <f t="shared" ref="FXE50:FXE52" si="742">SUM(FXD50/12)</f>
        <v>790.97500000000002</v>
      </c>
      <c r="FXF50" s="115">
        <v>0</v>
      </c>
      <c r="FXG50" s="115">
        <f t="shared" ref="FXG50:FXQ52" si="743">FXF50</f>
        <v>0</v>
      </c>
      <c r="FXH50" s="115">
        <f t="shared" si="743"/>
        <v>0</v>
      </c>
      <c r="FXI50" s="115">
        <f t="shared" si="743"/>
        <v>0</v>
      </c>
      <c r="FXJ50" s="115">
        <f t="shared" si="743"/>
        <v>0</v>
      </c>
      <c r="FXK50" s="115">
        <f t="shared" si="743"/>
        <v>0</v>
      </c>
      <c r="FXL50" s="115">
        <f t="shared" si="743"/>
        <v>0</v>
      </c>
      <c r="FXM50" s="115">
        <f t="shared" si="743"/>
        <v>0</v>
      </c>
      <c r="FXN50" s="115">
        <f t="shared" si="743"/>
        <v>0</v>
      </c>
      <c r="FXO50" s="115">
        <f t="shared" si="743"/>
        <v>0</v>
      </c>
      <c r="FXP50" s="115">
        <f t="shared" si="743"/>
        <v>0</v>
      </c>
      <c r="FXQ50" s="115">
        <f t="shared" si="743"/>
        <v>0</v>
      </c>
      <c r="FXR50" s="95">
        <f t="shared" ref="FXR50:FXR52" si="744">SUM(FXF50:FXQ50)</f>
        <v>0</v>
      </c>
      <c r="FXS50" s="106" t="s">
        <v>792</v>
      </c>
      <c r="FXT50" s="105">
        <v>9491.7000000000007</v>
      </c>
      <c r="FXU50" s="90">
        <f t="shared" ref="FXU50:FXU52" si="745">SUM(FXT50/12)</f>
        <v>790.97500000000002</v>
      </c>
      <c r="FXV50" s="115">
        <v>0</v>
      </c>
      <c r="FXW50" s="115">
        <f t="shared" ref="FXW50:FYG52" si="746">FXV50</f>
        <v>0</v>
      </c>
      <c r="FXX50" s="115">
        <f t="shared" si="746"/>
        <v>0</v>
      </c>
      <c r="FXY50" s="115">
        <f t="shared" si="746"/>
        <v>0</v>
      </c>
      <c r="FXZ50" s="115">
        <f t="shared" si="746"/>
        <v>0</v>
      </c>
      <c r="FYA50" s="115">
        <f t="shared" si="746"/>
        <v>0</v>
      </c>
      <c r="FYB50" s="115">
        <f t="shared" si="746"/>
        <v>0</v>
      </c>
      <c r="FYC50" s="115">
        <f t="shared" si="746"/>
        <v>0</v>
      </c>
      <c r="FYD50" s="115">
        <f t="shared" si="746"/>
        <v>0</v>
      </c>
      <c r="FYE50" s="115">
        <f t="shared" si="746"/>
        <v>0</v>
      </c>
      <c r="FYF50" s="115">
        <f t="shared" si="746"/>
        <v>0</v>
      </c>
      <c r="FYG50" s="115">
        <f t="shared" si="746"/>
        <v>0</v>
      </c>
      <c r="FYH50" s="95">
        <f t="shared" ref="FYH50:FYH52" si="747">SUM(FXV50:FYG50)</f>
        <v>0</v>
      </c>
      <c r="FYI50" s="106" t="s">
        <v>792</v>
      </c>
      <c r="FYJ50" s="105">
        <v>9491.7000000000007</v>
      </c>
      <c r="FYK50" s="90">
        <f t="shared" ref="FYK50:FYK52" si="748">SUM(FYJ50/12)</f>
        <v>790.97500000000002</v>
      </c>
      <c r="FYL50" s="115">
        <v>0</v>
      </c>
      <c r="FYM50" s="115">
        <f t="shared" ref="FYM50:FYW52" si="749">FYL50</f>
        <v>0</v>
      </c>
      <c r="FYN50" s="115">
        <f t="shared" si="749"/>
        <v>0</v>
      </c>
      <c r="FYO50" s="115">
        <f t="shared" si="749"/>
        <v>0</v>
      </c>
      <c r="FYP50" s="115">
        <f t="shared" si="749"/>
        <v>0</v>
      </c>
      <c r="FYQ50" s="115">
        <f t="shared" si="749"/>
        <v>0</v>
      </c>
      <c r="FYR50" s="115">
        <f t="shared" si="749"/>
        <v>0</v>
      </c>
      <c r="FYS50" s="115">
        <f t="shared" si="749"/>
        <v>0</v>
      </c>
      <c r="FYT50" s="115">
        <f t="shared" si="749"/>
        <v>0</v>
      </c>
      <c r="FYU50" s="115">
        <f t="shared" si="749"/>
        <v>0</v>
      </c>
      <c r="FYV50" s="115">
        <f t="shared" si="749"/>
        <v>0</v>
      </c>
      <c r="FYW50" s="115">
        <f t="shared" si="749"/>
        <v>0</v>
      </c>
      <c r="FYX50" s="95">
        <f t="shared" ref="FYX50:FYX52" si="750">SUM(FYL50:FYW50)</f>
        <v>0</v>
      </c>
      <c r="FYY50" s="106" t="s">
        <v>792</v>
      </c>
      <c r="FYZ50" s="105">
        <v>9491.7000000000007</v>
      </c>
      <c r="FZA50" s="90">
        <f t="shared" ref="FZA50:FZA52" si="751">SUM(FYZ50/12)</f>
        <v>790.97500000000002</v>
      </c>
      <c r="FZB50" s="115">
        <v>0</v>
      </c>
      <c r="FZC50" s="115">
        <f t="shared" ref="FZC50:FZM52" si="752">FZB50</f>
        <v>0</v>
      </c>
      <c r="FZD50" s="115">
        <f t="shared" si="752"/>
        <v>0</v>
      </c>
      <c r="FZE50" s="115">
        <f t="shared" si="752"/>
        <v>0</v>
      </c>
      <c r="FZF50" s="115">
        <f t="shared" si="752"/>
        <v>0</v>
      </c>
      <c r="FZG50" s="115">
        <f t="shared" si="752"/>
        <v>0</v>
      </c>
      <c r="FZH50" s="115">
        <f t="shared" si="752"/>
        <v>0</v>
      </c>
      <c r="FZI50" s="115">
        <f t="shared" si="752"/>
        <v>0</v>
      </c>
      <c r="FZJ50" s="115">
        <f t="shared" si="752"/>
        <v>0</v>
      </c>
      <c r="FZK50" s="115">
        <f t="shared" si="752"/>
        <v>0</v>
      </c>
      <c r="FZL50" s="115">
        <f t="shared" si="752"/>
        <v>0</v>
      </c>
      <c r="FZM50" s="115">
        <f t="shared" si="752"/>
        <v>0</v>
      </c>
      <c r="FZN50" s="95">
        <f t="shared" ref="FZN50:FZN52" si="753">SUM(FZB50:FZM50)</f>
        <v>0</v>
      </c>
      <c r="FZO50" s="106" t="s">
        <v>792</v>
      </c>
      <c r="FZP50" s="105">
        <v>9491.7000000000007</v>
      </c>
      <c r="FZQ50" s="90">
        <f t="shared" ref="FZQ50:FZQ52" si="754">SUM(FZP50/12)</f>
        <v>790.97500000000002</v>
      </c>
      <c r="FZR50" s="115">
        <v>0</v>
      </c>
      <c r="FZS50" s="115">
        <f t="shared" ref="FZS50:GAC52" si="755">FZR50</f>
        <v>0</v>
      </c>
      <c r="FZT50" s="115">
        <f t="shared" si="755"/>
        <v>0</v>
      </c>
      <c r="FZU50" s="115">
        <f t="shared" si="755"/>
        <v>0</v>
      </c>
      <c r="FZV50" s="115">
        <f t="shared" si="755"/>
        <v>0</v>
      </c>
      <c r="FZW50" s="115">
        <f t="shared" si="755"/>
        <v>0</v>
      </c>
      <c r="FZX50" s="115">
        <f t="shared" si="755"/>
        <v>0</v>
      </c>
      <c r="FZY50" s="115">
        <f t="shared" si="755"/>
        <v>0</v>
      </c>
      <c r="FZZ50" s="115">
        <f t="shared" si="755"/>
        <v>0</v>
      </c>
      <c r="GAA50" s="115">
        <f t="shared" si="755"/>
        <v>0</v>
      </c>
      <c r="GAB50" s="115">
        <f t="shared" si="755"/>
        <v>0</v>
      </c>
      <c r="GAC50" s="115">
        <f t="shared" si="755"/>
        <v>0</v>
      </c>
      <c r="GAD50" s="95">
        <f t="shared" ref="GAD50:GAD52" si="756">SUM(FZR50:GAC50)</f>
        <v>0</v>
      </c>
      <c r="GAE50" s="106" t="s">
        <v>792</v>
      </c>
      <c r="GAF50" s="105">
        <v>9491.7000000000007</v>
      </c>
      <c r="GAG50" s="90">
        <f t="shared" ref="GAG50:GAG52" si="757">SUM(GAF50/12)</f>
        <v>790.97500000000002</v>
      </c>
      <c r="GAH50" s="115">
        <v>0</v>
      </c>
      <c r="GAI50" s="115">
        <f t="shared" ref="GAI50:GAS52" si="758">GAH50</f>
        <v>0</v>
      </c>
      <c r="GAJ50" s="115">
        <f t="shared" si="758"/>
        <v>0</v>
      </c>
      <c r="GAK50" s="115">
        <f t="shared" si="758"/>
        <v>0</v>
      </c>
      <c r="GAL50" s="115">
        <f t="shared" si="758"/>
        <v>0</v>
      </c>
      <c r="GAM50" s="115">
        <f t="shared" si="758"/>
        <v>0</v>
      </c>
      <c r="GAN50" s="115">
        <f t="shared" si="758"/>
        <v>0</v>
      </c>
      <c r="GAO50" s="115">
        <f t="shared" si="758"/>
        <v>0</v>
      </c>
      <c r="GAP50" s="115">
        <f t="shared" si="758"/>
        <v>0</v>
      </c>
      <c r="GAQ50" s="115">
        <f t="shared" si="758"/>
        <v>0</v>
      </c>
      <c r="GAR50" s="115">
        <f t="shared" si="758"/>
        <v>0</v>
      </c>
      <c r="GAS50" s="115">
        <f t="shared" si="758"/>
        <v>0</v>
      </c>
      <c r="GAT50" s="95">
        <f t="shared" ref="GAT50:GAT52" si="759">SUM(GAH50:GAS50)</f>
        <v>0</v>
      </c>
      <c r="GAU50" s="106" t="s">
        <v>792</v>
      </c>
      <c r="GAV50" s="105">
        <v>9491.7000000000007</v>
      </c>
      <c r="GAW50" s="90">
        <f t="shared" ref="GAW50:GAW52" si="760">SUM(GAV50/12)</f>
        <v>790.97500000000002</v>
      </c>
      <c r="GAX50" s="115">
        <v>0</v>
      </c>
      <c r="GAY50" s="115">
        <f t="shared" ref="GAY50:GBI52" si="761">GAX50</f>
        <v>0</v>
      </c>
      <c r="GAZ50" s="115">
        <f t="shared" si="761"/>
        <v>0</v>
      </c>
      <c r="GBA50" s="115">
        <f t="shared" si="761"/>
        <v>0</v>
      </c>
      <c r="GBB50" s="115">
        <f t="shared" si="761"/>
        <v>0</v>
      </c>
      <c r="GBC50" s="115">
        <f t="shared" si="761"/>
        <v>0</v>
      </c>
      <c r="GBD50" s="115">
        <f t="shared" si="761"/>
        <v>0</v>
      </c>
      <c r="GBE50" s="115">
        <f t="shared" si="761"/>
        <v>0</v>
      </c>
      <c r="GBF50" s="115">
        <f t="shared" si="761"/>
        <v>0</v>
      </c>
      <c r="GBG50" s="115">
        <f t="shared" si="761"/>
        <v>0</v>
      </c>
      <c r="GBH50" s="115">
        <f t="shared" si="761"/>
        <v>0</v>
      </c>
      <c r="GBI50" s="115">
        <f t="shared" si="761"/>
        <v>0</v>
      </c>
      <c r="GBJ50" s="95">
        <f t="shared" ref="GBJ50:GBJ52" si="762">SUM(GAX50:GBI50)</f>
        <v>0</v>
      </c>
      <c r="GBK50" s="106" t="s">
        <v>792</v>
      </c>
      <c r="GBL50" s="105">
        <v>9491.7000000000007</v>
      </c>
      <c r="GBM50" s="90">
        <f t="shared" ref="GBM50:GBM52" si="763">SUM(GBL50/12)</f>
        <v>790.97500000000002</v>
      </c>
      <c r="GBN50" s="115">
        <v>0</v>
      </c>
      <c r="GBO50" s="115">
        <f t="shared" ref="GBO50:GBY52" si="764">GBN50</f>
        <v>0</v>
      </c>
      <c r="GBP50" s="115">
        <f t="shared" si="764"/>
        <v>0</v>
      </c>
      <c r="GBQ50" s="115">
        <f t="shared" si="764"/>
        <v>0</v>
      </c>
      <c r="GBR50" s="115">
        <f t="shared" si="764"/>
        <v>0</v>
      </c>
      <c r="GBS50" s="115">
        <f t="shared" si="764"/>
        <v>0</v>
      </c>
      <c r="GBT50" s="115">
        <f t="shared" si="764"/>
        <v>0</v>
      </c>
      <c r="GBU50" s="115">
        <f t="shared" si="764"/>
        <v>0</v>
      </c>
      <c r="GBV50" s="115">
        <f t="shared" si="764"/>
        <v>0</v>
      </c>
      <c r="GBW50" s="115">
        <f t="shared" si="764"/>
        <v>0</v>
      </c>
      <c r="GBX50" s="115">
        <f t="shared" si="764"/>
        <v>0</v>
      </c>
      <c r="GBY50" s="115">
        <f t="shared" si="764"/>
        <v>0</v>
      </c>
      <c r="GBZ50" s="95">
        <f t="shared" ref="GBZ50:GBZ52" si="765">SUM(GBN50:GBY50)</f>
        <v>0</v>
      </c>
      <c r="GCA50" s="106" t="s">
        <v>792</v>
      </c>
      <c r="GCB50" s="105">
        <v>9491.7000000000007</v>
      </c>
      <c r="GCC50" s="90">
        <f t="shared" ref="GCC50:GCC52" si="766">SUM(GCB50/12)</f>
        <v>790.97500000000002</v>
      </c>
      <c r="GCD50" s="115">
        <v>0</v>
      </c>
      <c r="GCE50" s="115">
        <f t="shared" ref="GCE50:GCO52" si="767">GCD50</f>
        <v>0</v>
      </c>
      <c r="GCF50" s="115">
        <f t="shared" si="767"/>
        <v>0</v>
      </c>
      <c r="GCG50" s="115">
        <f t="shared" si="767"/>
        <v>0</v>
      </c>
      <c r="GCH50" s="115">
        <f t="shared" si="767"/>
        <v>0</v>
      </c>
      <c r="GCI50" s="115">
        <f t="shared" si="767"/>
        <v>0</v>
      </c>
      <c r="GCJ50" s="115">
        <f t="shared" si="767"/>
        <v>0</v>
      </c>
      <c r="GCK50" s="115">
        <f t="shared" si="767"/>
        <v>0</v>
      </c>
      <c r="GCL50" s="115">
        <f t="shared" si="767"/>
        <v>0</v>
      </c>
      <c r="GCM50" s="115">
        <f t="shared" si="767"/>
        <v>0</v>
      </c>
      <c r="GCN50" s="115">
        <f t="shared" si="767"/>
        <v>0</v>
      </c>
      <c r="GCO50" s="115">
        <f t="shared" si="767"/>
        <v>0</v>
      </c>
      <c r="GCP50" s="95">
        <f t="shared" ref="GCP50:GCP52" si="768">SUM(GCD50:GCO50)</f>
        <v>0</v>
      </c>
      <c r="GCQ50" s="106" t="s">
        <v>792</v>
      </c>
      <c r="GCR50" s="105">
        <v>9491.7000000000007</v>
      </c>
      <c r="GCS50" s="90">
        <f t="shared" ref="GCS50:GCS52" si="769">SUM(GCR50/12)</f>
        <v>790.97500000000002</v>
      </c>
      <c r="GCT50" s="115">
        <v>0</v>
      </c>
      <c r="GCU50" s="115">
        <f t="shared" ref="GCU50:GDE52" si="770">GCT50</f>
        <v>0</v>
      </c>
      <c r="GCV50" s="115">
        <f t="shared" si="770"/>
        <v>0</v>
      </c>
      <c r="GCW50" s="115">
        <f t="shared" si="770"/>
        <v>0</v>
      </c>
      <c r="GCX50" s="115">
        <f t="shared" si="770"/>
        <v>0</v>
      </c>
      <c r="GCY50" s="115">
        <f t="shared" si="770"/>
        <v>0</v>
      </c>
      <c r="GCZ50" s="115">
        <f t="shared" si="770"/>
        <v>0</v>
      </c>
      <c r="GDA50" s="115">
        <f t="shared" si="770"/>
        <v>0</v>
      </c>
      <c r="GDB50" s="115">
        <f t="shared" si="770"/>
        <v>0</v>
      </c>
      <c r="GDC50" s="115">
        <f t="shared" si="770"/>
        <v>0</v>
      </c>
      <c r="GDD50" s="115">
        <f t="shared" si="770"/>
        <v>0</v>
      </c>
      <c r="GDE50" s="115">
        <f t="shared" si="770"/>
        <v>0</v>
      </c>
      <c r="GDF50" s="95">
        <f t="shared" ref="GDF50:GDF52" si="771">SUM(GCT50:GDE50)</f>
        <v>0</v>
      </c>
      <c r="GDG50" s="106" t="s">
        <v>792</v>
      </c>
      <c r="GDH50" s="105">
        <v>9491.7000000000007</v>
      </c>
      <c r="GDI50" s="90">
        <f t="shared" ref="GDI50:GDI52" si="772">SUM(GDH50/12)</f>
        <v>790.97500000000002</v>
      </c>
      <c r="GDJ50" s="115">
        <v>0</v>
      </c>
      <c r="GDK50" s="115">
        <f t="shared" ref="GDK50:GDU52" si="773">GDJ50</f>
        <v>0</v>
      </c>
      <c r="GDL50" s="115">
        <f t="shared" si="773"/>
        <v>0</v>
      </c>
      <c r="GDM50" s="115">
        <f t="shared" si="773"/>
        <v>0</v>
      </c>
      <c r="GDN50" s="115">
        <f t="shared" si="773"/>
        <v>0</v>
      </c>
      <c r="GDO50" s="115">
        <f t="shared" si="773"/>
        <v>0</v>
      </c>
      <c r="GDP50" s="115">
        <f t="shared" si="773"/>
        <v>0</v>
      </c>
      <c r="GDQ50" s="115">
        <f t="shared" si="773"/>
        <v>0</v>
      </c>
      <c r="GDR50" s="115">
        <f t="shared" si="773"/>
        <v>0</v>
      </c>
      <c r="GDS50" s="115">
        <f t="shared" si="773"/>
        <v>0</v>
      </c>
      <c r="GDT50" s="115">
        <f t="shared" si="773"/>
        <v>0</v>
      </c>
      <c r="GDU50" s="115">
        <f t="shared" si="773"/>
        <v>0</v>
      </c>
      <c r="GDV50" s="95">
        <f t="shared" ref="GDV50:GDV52" si="774">SUM(GDJ50:GDU50)</f>
        <v>0</v>
      </c>
      <c r="GDW50" s="106" t="s">
        <v>792</v>
      </c>
      <c r="GDX50" s="105">
        <v>9491.7000000000007</v>
      </c>
      <c r="GDY50" s="90">
        <f t="shared" ref="GDY50:GDY52" si="775">SUM(GDX50/12)</f>
        <v>790.97500000000002</v>
      </c>
      <c r="GDZ50" s="115">
        <v>0</v>
      </c>
      <c r="GEA50" s="115">
        <f t="shared" ref="GEA50:GEK52" si="776">GDZ50</f>
        <v>0</v>
      </c>
      <c r="GEB50" s="115">
        <f t="shared" si="776"/>
        <v>0</v>
      </c>
      <c r="GEC50" s="115">
        <f t="shared" si="776"/>
        <v>0</v>
      </c>
      <c r="GED50" s="115">
        <f t="shared" si="776"/>
        <v>0</v>
      </c>
      <c r="GEE50" s="115">
        <f t="shared" si="776"/>
        <v>0</v>
      </c>
      <c r="GEF50" s="115">
        <f t="shared" si="776"/>
        <v>0</v>
      </c>
      <c r="GEG50" s="115">
        <f t="shared" si="776"/>
        <v>0</v>
      </c>
      <c r="GEH50" s="115">
        <f t="shared" si="776"/>
        <v>0</v>
      </c>
      <c r="GEI50" s="115">
        <f t="shared" si="776"/>
        <v>0</v>
      </c>
      <c r="GEJ50" s="115">
        <f t="shared" si="776"/>
        <v>0</v>
      </c>
      <c r="GEK50" s="115">
        <f t="shared" si="776"/>
        <v>0</v>
      </c>
      <c r="GEL50" s="95">
        <f t="shared" ref="GEL50:GEL52" si="777">SUM(GDZ50:GEK50)</f>
        <v>0</v>
      </c>
      <c r="GEM50" s="106" t="s">
        <v>792</v>
      </c>
      <c r="GEN50" s="105">
        <v>9491.7000000000007</v>
      </c>
      <c r="GEO50" s="90">
        <f t="shared" ref="GEO50:GEO52" si="778">SUM(GEN50/12)</f>
        <v>790.97500000000002</v>
      </c>
      <c r="GEP50" s="115">
        <v>0</v>
      </c>
      <c r="GEQ50" s="115">
        <f t="shared" ref="GEQ50:GFA52" si="779">GEP50</f>
        <v>0</v>
      </c>
      <c r="GER50" s="115">
        <f t="shared" si="779"/>
        <v>0</v>
      </c>
      <c r="GES50" s="115">
        <f t="shared" si="779"/>
        <v>0</v>
      </c>
      <c r="GET50" s="115">
        <f t="shared" si="779"/>
        <v>0</v>
      </c>
      <c r="GEU50" s="115">
        <f t="shared" si="779"/>
        <v>0</v>
      </c>
      <c r="GEV50" s="115">
        <f t="shared" si="779"/>
        <v>0</v>
      </c>
      <c r="GEW50" s="115">
        <f t="shared" si="779"/>
        <v>0</v>
      </c>
      <c r="GEX50" s="115">
        <f t="shared" si="779"/>
        <v>0</v>
      </c>
      <c r="GEY50" s="115">
        <f t="shared" si="779"/>
        <v>0</v>
      </c>
      <c r="GEZ50" s="115">
        <f t="shared" si="779"/>
        <v>0</v>
      </c>
      <c r="GFA50" s="115">
        <f t="shared" si="779"/>
        <v>0</v>
      </c>
      <c r="GFB50" s="95">
        <f t="shared" ref="GFB50:GFB52" si="780">SUM(GEP50:GFA50)</f>
        <v>0</v>
      </c>
      <c r="GFC50" s="106" t="s">
        <v>792</v>
      </c>
      <c r="GFD50" s="105">
        <v>9491.7000000000007</v>
      </c>
      <c r="GFE50" s="90">
        <f t="shared" ref="GFE50:GFE52" si="781">SUM(GFD50/12)</f>
        <v>790.97500000000002</v>
      </c>
      <c r="GFF50" s="115">
        <v>0</v>
      </c>
      <c r="GFG50" s="115">
        <f t="shared" ref="GFG50:GFQ52" si="782">GFF50</f>
        <v>0</v>
      </c>
      <c r="GFH50" s="115">
        <f t="shared" si="782"/>
        <v>0</v>
      </c>
      <c r="GFI50" s="115">
        <f t="shared" si="782"/>
        <v>0</v>
      </c>
      <c r="GFJ50" s="115">
        <f t="shared" si="782"/>
        <v>0</v>
      </c>
      <c r="GFK50" s="115">
        <f t="shared" si="782"/>
        <v>0</v>
      </c>
      <c r="GFL50" s="115">
        <f t="shared" si="782"/>
        <v>0</v>
      </c>
      <c r="GFM50" s="115">
        <f t="shared" si="782"/>
        <v>0</v>
      </c>
      <c r="GFN50" s="115">
        <f t="shared" si="782"/>
        <v>0</v>
      </c>
      <c r="GFO50" s="115">
        <f t="shared" si="782"/>
        <v>0</v>
      </c>
      <c r="GFP50" s="115">
        <f t="shared" si="782"/>
        <v>0</v>
      </c>
      <c r="GFQ50" s="115">
        <f t="shared" si="782"/>
        <v>0</v>
      </c>
      <c r="GFR50" s="95">
        <f t="shared" ref="GFR50:GFR52" si="783">SUM(GFF50:GFQ50)</f>
        <v>0</v>
      </c>
      <c r="GFS50" s="106" t="s">
        <v>792</v>
      </c>
      <c r="GFT50" s="105">
        <v>9491.7000000000007</v>
      </c>
      <c r="GFU50" s="90">
        <f t="shared" ref="GFU50:GFU52" si="784">SUM(GFT50/12)</f>
        <v>790.97500000000002</v>
      </c>
      <c r="GFV50" s="115">
        <v>0</v>
      </c>
      <c r="GFW50" s="115">
        <f t="shared" ref="GFW50:GGG52" si="785">GFV50</f>
        <v>0</v>
      </c>
      <c r="GFX50" s="115">
        <f t="shared" si="785"/>
        <v>0</v>
      </c>
      <c r="GFY50" s="115">
        <f t="shared" si="785"/>
        <v>0</v>
      </c>
      <c r="GFZ50" s="115">
        <f t="shared" si="785"/>
        <v>0</v>
      </c>
      <c r="GGA50" s="115">
        <f t="shared" si="785"/>
        <v>0</v>
      </c>
      <c r="GGB50" s="115">
        <f t="shared" si="785"/>
        <v>0</v>
      </c>
      <c r="GGC50" s="115">
        <f t="shared" si="785"/>
        <v>0</v>
      </c>
      <c r="GGD50" s="115">
        <f t="shared" si="785"/>
        <v>0</v>
      </c>
      <c r="GGE50" s="115">
        <f t="shared" si="785"/>
        <v>0</v>
      </c>
      <c r="GGF50" s="115">
        <f t="shared" si="785"/>
        <v>0</v>
      </c>
      <c r="GGG50" s="115">
        <f t="shared" si="785"/>
        <v>0</v>
      </c>
      <c r="GGH50" s="95">
        <f t="shared" ref="GGH50:GGH52" si="786">SUM(GFV50:GGG50)</f>
        <v>0</v>
      </c>
      <c r="GGI50" s="106" t="s">
        <v>792</v>
      </c>
      <c r="GGJ50" s="105">
        <v>9491.7000000000007</v>
      </c>
      <c r="GGK50" s="90">
        <f t="shared" ref="GGK50:GGK52" si="787">SUM(GGJ50/12)</f>
        <v>790.97500000000002</v>
      </c>
      <c r="GGL50" s="115">
        <v>0</v>
      </c>
      <c r="GGM50" s="115">
        <f t="shared" ref="GGM50:GGW52" si="788">GGL50</f>
        <v>0</v>
      </c>
      <c r="GGN50" s="115">
        <f t="shared" si="788"/>
        <v>0</v>
      </c>
      <c r="GGO50" s="115">
        <f t="shared" si="788"/>
        <v>0</v>
      </c>
      <c r="GGP50" s="115">
        <f t="shared" si="788"/>
        <v>0</v>
      </c>
      <c r="GGQ50" s="115">
        <f t="shared" si="788"/>
        <v>0</v>
      </c>
      <c r="GGR50" s="115">
        <f t="shared" si="788"/>
        <v>0</v>
      </c>
      <c r="GGS50" s="115">
        <f t="shared" si="788"/>
        <v>0</v>
      </c>
      <c r="GGT50" s="115">
        <f t="shared" si="788"/>
        <v>0</v>
      </c>
      <c r="GGU50" s="115">
        <f t="shared" si="788"/>
        <v>0</v>
      </c>
      <c r="GGV50" s="115">
        <f t="shared" si="788"/>
        <v>0</v>
      </c>
      <c r="GGW50" s="115">
        <f t="shared" si="788"/>
        <v>0</v>
      </c>
      <c r="GGX50" s="95">
        <f t="shared" ref="GGX50:GGX52" si="789">SUM(GGL50:GGW50)</f>
        <v>0</v>
      </c>
      <c r="GGY50" s="106" t="s">
        <v>792</v>
      </c>
      <c r="GGZ50" s="105">
        <v>9491.7000000000007</v>
      </c>
      <c r="GHA50" s="90">
        <f t="shared" ref="GHA50:GHA52" si="790">SUM(GGZ50/12)</f>
        <v>790.97500000000002</v>
      </c>
      <c r="GHB50" s="115">
        <v>0</v>
      </c>
      <c r="GHC50" s="115">
        <f t="shared" ref="GHC50:GHM52" si="791">GHB50</f>
        <v>0</v>
      </c>
      <c r="GHD50" s="115">
        <f t="shared" si="791"/>
        <v>0</v>
      </c>
      <c r="GHE50" s="115">
        <f t="shared" si="791"/>
        <v>0</v>
      </c>
      <c r="GHF50" s="115">
        <f t="shared" si="791"/>
        <v>0</v>
      </c>
      <c r="GHG50" s="115">
        <f t="shared" si="791"/>
        <v>0</v>
      </c>
      <c r="GHH50" s="115">
        <f t="shared" si="791"/>
        <v>0</v>
      </c>
      <c r="GHI50" s="115">
        <f t="shared" si="791"/>
        <v>0</v>
      </c>
      <c r="GHJ50" s="115">
        <f t="shared" si="791"/>
        <v>0</v>
      </c>
      <c r="GHK50" s="115">
        <f t="shared" si="791"/>
        <v>0</v>
      </c>
      <c r="GHL50" s="115">
        <f t="shared" si="791"/>
        <v>0</v>
      </c>
      <c r="GHM50" s="115">
        <f t="shared" si="791"/>
        <v>0</v>
      </c>
      <c r="GHN50" s="95">
        <f t="shared" ref="GHN50:GHN52" si="792">SUM(GHB50:GHM50)</f>
        <v>0</v>
      </c>
      <c r="GHO50" s="106" t="s">
        <v>792</v>
      </c>
      <c r="GHP50" s="105">
        <v>9491.7000000000007</v>
      </c>
      <c r="GHQ50" s="90">
        <f t="shared" ref="GHQ50:GHQ52" si="793">SUM(GHP50/12)</f>
        <v>790.97500000000002</v>
      </c>
      <c r="GHR50" s="115">
        <v>0</v>
      </c>
      <c r="GHS50" s="115">
        <f t="shared" ref="GHS50:GIC52" si="794">GHR50</f>
        <v>0</v>
      </c>
      <c r="GHT50" s="115">
        <f t="shared" si="794"/>
        <v>0</v>
      </c>
      <c r="GHU50" s="115">
        <f t="shared" si="794"/>
        <v>0</v>
      </c>
      <c r="GHV50" s="115">
        <f t="shared" si="794"/>
        <v>0</v>
      </c>
      <c r="GHW50" s="115">
        <f t="shared" si="794"/>
        <v>0</v>
      </c>
      <c r="GHX50" s="115">
        <f t="shared" si="794"/>
        <v>0</v>
      </c>
      <c r="GHY50" s="115">
        <f t="shared" si="794"/>
        <v>0</v>
      </c>
      <c r="GHZ50" s="115">
        <f t="shared" si="794"/>
        <v>0</v>
      </c>
      <c r="GIA50" s="115">
        <f t="shared" si="794"/>
        <v>0</v>
      </c>
      <c r="GIB50" s="115">
        <f t="shared" si="794"/>
        <v>0</v>
      </c>
      <c r="GIC50" s="115">
        <f t="shared" si="794"/>
        <v>0</v>
      </c>
      <c r="GID50" s="95">
        <f t="shared" ref="GID50:GID52" si="795">SUM(GHR50:GIC50)</f>
        <v>0</v>
      </c>
      <c r="GIE50" s="106" t="s">
        <v>792</v>
      </c>
      <c r="GIF50" s="105">
        <v>9491.7000000000007</v>
      </c>
      <c r="GIG50" s="90">
        <f t="shared" ref="GIG50:GIG52" si="796">SUM(GIF50/12)</f>
        <v>790.97500000000002</v>
      </c>
      <c r="GIH50" s="115">
        <v>0</v>
      </c>
      <c r="GII50" s="115">
        <f t="shared" ref="GII50:GIS52" si="797">GIH50</f>
        <v>0</v>
      </c>
      <c r="GIJ50" s="115">
        <f t="shared" si="797"/>
        <v>0</v>
      </c>
      <c r="GIK50" s="115">
        <f t="shared" si="797"/>
        <v>0</v>
      </c>
      <c r="GIL50" s="115">
        <f t="shared" si="797"/>
        <v>0</v>
      </c>
      <c r="GIM50" s="115">
        <f t="shared" si="797"/>
        <v>0</v>
      </c>
      <c r="GIN50" s="115">
        <f t="shared" si="797"/>
        <v>0</v>
      </c>
      <c r="GIO50" s="115">
        <f t="shared" si="797"/>
        <v>0</v>
      </c>
      <c r="GIP50" s="115">
        <f t="shared" si="797"/>
        <v>0</v>
      </c>
      <c r="GIQ50" s="115">
        <f t="shared" si="797"/>
        <v>0</v>
      </c>
      <c r="GIR50" s="115">
        <f t="shared" si="797"/>
        <v>0</v>
      </c>
      <c r="GIS50" s="115">
        <f t="shared" si="797"/>
        <v>0</v>
      </c>
      <c r="GIT50" s="95">
        <f t="shared" ref="GIT50:GIT52" si="798">SUM(GIH50:GIS50)</f>
        <v>0</v>
      </c>
      <c r="GIU50" s="106" t="s">
        <v>792</v>
      </c>
      <c r="GIV50" s="105">
        <v>9491.7000000000007</v>
      </c>
      <c r="GIW50" s="90">
        <f t="shared" ref="GIW50:GIW52" si="799">SUM(GIV50/12)</f>
        <v>790.97500000000002</v>
      </c>
      <c r="GIX50" s="115">
        <v>0</v>
      </c>
      <c r="GIY50" s="115">
        <f t="shared" ref="GIY50:GJI52" si="800">GIX50</f>
        <v>0</v>
      </c>
      <c r="GIZ50" s="115">
        <f t="shared" si="800"/>
        <v>0</v>
      </c>
      <c r="GJA50" s="115">
        <f t="shared" si="800"/>
        <v>0</v>
      </c>
      <c r="GJB50" s="115">
        <f t="shared" si="800"/>
        <v>0</v>
      </c>
      <c r="GJC50" s="115">
        <f t="shared" si="800"/>
        <v>0</v>
      </c>
      <c r="GJD50" s="115">
        <f t="shared" si="800"/>
        <v>0</v>
      </c>
      <c r="GJE50" s="115">
        <f t="shared" si="800"/>
        <v>0</v>
      </c>
      <c r="GJF50" s="115">
        <f t="shared" si="800"/>
        <v>0</v>
      </c>
      <c r="GJG50" s="115">
        <f t="shared" si="800"/>
        <v>0</v>
      </c>
      <c r="GJH50" s="115">
        <f t="shared" si="800"/>
        <v>0</v>
      </c>
      <c r="GJI50" s="115">
        <f t="shared" si="800"/>
        <v>0</v>
      </c>
      <c r="GJJ50" s="95">
        <f t="shared" ref="GJJ50:GJJ52" si="801">SUM(GIX50:GJI50)</f>
        <v>0</v>
      </c>
      <c r="GJK50" s="106" t="s">
        <v>792</v>
      </c>
      <c r="GJL50" s="105">
        <v>9491.7000000000007</v>
      </c>
      <c r="GJM50" s="90">
        <f t="shared" ref="GJM50:GJM52" si="802">SUM(GJL50/12)</f>
        <v>790.97500000000002</v>
      </c>
      <c r="GJN50" s="115">
        <v>0</v>
      </c>
      <c r="GJO50" s="115">
        <f t="shared" ref="GJO50:GJY52" si="803">GJN50</f>
        <v>0</v>
      </c>
      <c r="GJP50" s="115">
        <f t="shared" si="803"/>
        <v>0</v>
      </c>
      <c r="GJQ50" s="115">
        <f t="shared" si="803"/>
        <v>0</v>
      </c>
      <c r="GJR50" s="115">
        <f t="shared" si="803"/>
        <v>0</v>
      </c>
      <c r="GJS50" s="115">
        <f t="shared" si="803"/>
        <v>0</v>
      </c>
      <c r="GJT50" s="115">
        <f t="shared" si="803"/>
        <v>0</v>
      </c>
      <c r="GJU50" s="115">
        <f t="shared" si="803"/>
        <v>0</v>
      </c>
      <c r="GJV50" s="115">
        <f t="shared" si="803"/>
        <v>0</v>
      </c>
      <c r="GJW50" s="115">
        <f t="shared" si="803"/>
        <v>0</v>
      </c>
      <c r="GJX50" s="115">
        <f t="shared" si="803"/>
        <v>0</v>
      </c>
      <c r="GJY50" s="115">
        <f t="shared" si="803"/>
        <v>0</v>
      </c>
      <c r="GJZ50" s="95">
        <f t="shared" ref="GJZ50:GJZ52" si="804">SUM(GJN50:GJY50)</f>
        <v>0</v>
      </c>
      <c r="GKA50" s="106" t="s">
        <v>792</v>
      </c>
      <c r="GKB50" s="105">
        <v>9491.7000000000007</v>
      </c>
      <c r="GKC50" s="90">
        <f t="shared" ref="GKC50:GKC52" si="805">SUM(GKB50/12)</f>
        <v>790.97500000000002</v>
      </c>
      <c r="GKD50" s="115">
        <v>0</v>
      </c>
      <c r="GKE50" s="115">
        <f t="shared" ref="GKE50:GKO52" si="806">GKD50</f>
        <v>0</v>
      </c>
      <c r="GKF50" s="115">
        <f t="shared" si="806"/>
        <v>0</v>
      </c>
      <c r="GKG50" s="115">
        <f t="shared" si="806"/>
        <v>0</v>
      </c>
      <c r="GKH50" s="115">
        <f t="shared" si="806"/>
        <v>0</v>
      </c>
      <c r="GKI50" s="115">
        <f t="shared" si="806"/>
        <v>0</v>
      </c>
      <c r="GKJ50" s="115">
        <f t="shared" si="806"/>
        <v>0</v>
      </c>
      <c r="GKK50" s="115">
        <f t="shared" si="806"/>
        <v>0</v>
      </c>
      <c r="GKL50" s="115">
        <f t="shared" si="806"/>
        <v>0</v>
      </c>
      <c r="GKM50" s="115">
        <f t="shared" si="806"/>
        <v>0</v>
      </c>
      <c r="GKN50" s="115">
        <f t="shared" si="806"/>
        <v>0</v>
      </c>
      <c r="GKO50" s="115">
        <f t="shared" si="806"/>
        <v>0</v>
      </c>
      <c r="GKP50" s="95">
        <f t="shared" ref="GKP50:GKP52" si="807">SUM(GKD50:GKO50)</f>
        <v>0</v>
      </c>
      <c r="GKQ50" s="106" t="s">
        <v>792</v>
      </c>
      <c r="GKR50" s="105">
        <v>9491.7000000000007</v>
      </c>
      <c r="GKS50" s="90">
        <f t="shared" ref="GKS50:GKS52" si="808">SUM(GKR50/12)</f>
        <v>790.97500000000002</v>
      </c>
      <c r="GKT50" s="115">
        <v>0</v>
      </c>
      <c r="GKU50" s="115">
        <f t="shared" ref="GKU50:GLE52" si="809">GKT50</f>
        <v>0</v>
      </c>
      <c r="GKV50" s="115">
        <f t="shared" si="809"/>
        <v>0</v>
      </c>
      <c r="GKW50" s="115">
        <f t="shared" si="809"/>
        <v>0</v>
      </c>
      <c r="GKX50" s="115">
        <f t="shared" si="809"/>
        <v>0</v>
      </c>
      <c r="GKY50" s="115">
        <f t="shared" si="809"/>
        <v>0</v>
      </c>
      <c r="GKZ50" s="115">
        <f t="shared" si="809"/>
        <v>0</v>
      </c>
      <c r="GLA50" s="115">
        <f t="shared" si="809"/>
        <v>0</v>
      </c>
      <c r="GLB50" s="115">
        <f t="shared" si="809"/>
        <v>0</v>
      </c>
      <c r="GLC50" s="115">
        <f t="shared" si="809"/>
        <v>0</v>
      </c>
      <c r="GLD50" s="115">
        <f t="shared" si="809"/>
        <v>0</v>
      </c>
      <c r="GLE50" s="115">
        <f t="shared" si="809"/>
        <v>0</v>
      </c>
      <c r="GLF50" s="95">
        <f t="shared" ref="GLF50:GLF52" si="810">SUM(GKT50:GLE50)</f>
        <v>0</v>
      </c>
      <c r="GLG50" s="106" t="s">
        <v>792</v>
      </c>
      <c r="GLH50" s="105">
        <v>9491.7000000000007</v>
      </c>
      <c r="GLI50" s="90">
        <f t="shared" ref="GLI50:GLI52" si="811">SUM(GLH50/12)</f>
        <v>790.97500000000002</v>
      </c>
      <c r="GLJ50" s="115">
        <v>0</v>
      </c>
      <c r="GLK50" s="115">
        <f t="shared" ref="GLK50:GLU52" si="812">GLJ50</f>
        <v>0</v>
      </c>
      <c r="GLL50" s="115">
        <f t="shared" si="812"/>
        <v>0</v>
      </c>
      <c r="GLM50" s="115">
        <f t="shared" si="812"/>
        <v>0</v>
      </c>
      <c r="GLN50" s="115">
        <f t="shared" si="812"/>
        <v>0</v>
      </c>
      <c r="GLO50" s="115">
        <f t="shared" si="812"/>
        <v>0</v>
      </c>
      <c r="GLP50" s="115">
        <f t="shared" si="812"/>
        <v>0</v>
      </c>
      <c r="GLQ50" s="115">
        <f t="shared" si="812"/>
        <v>0</v>
      </c>
      <c r="GLR50" s="115">
        <f t="shared" si="812"/>
        <v>0</v>
      </c>
      <c r="GLS50" s="115">
        <f t="shared" si="812"/>
        <v>0</v>
      </c>
      <c r="GLT50" s="115">
        <f t="shared" si="812"/>
        <v>0</v>
      </c>
      <c r="GLU50" s="115">
        <f t="shared" si="812"/>
        <v>0</v>
      </c>
      <c r="GLV50" s="95">
        <f t="shared" ref="GLV50:GLV52" si="813">SUM(GLJ50:GLU50)</f>
        <v>0</v>
      </c>
      <c r="GLW50" s="106" t="s">
        <v>792</v>
      </c>
      <c r="GLX50" s="105">
        <v>9491.7000000000007</v>
      </c>
      <c r="GLY50" s="90">
        <f t="shared" ref="GLY50:GLY52" si="814">SUM(GLX50/12)</f>
        <v>790.97500000000002</v>
      </c>
      <c r="GLZ50" s="115">
        <v>0</v>
      </c>
      <c r="GMA50" s="115">
        <f t="shared" ref="GMA50:GMK52" si="815">GLZ50</f>
        <v>0</v>
      </c>
      <c r="GMB50" s="115">
        <f t="shared" si="815"/>
        <v>0</v>
      </c>
      <c r="GMC50" s="115">
        <f t="shared" si="815"/>
        <v>0</v>
      </c>
      <c r="GMD50" s="115">
        <f t="shared" si="815"/>
        <v>0</v>
      </c>
      <c r="GME50" s="115">
        <f t="shared" si="815"/>
        <v>0</v>
      </c>
      <c r="GMF50" s="115">
        <f t="shared" si="815"/>
        <v>0</v>
      </c>
      <c r="GMG50" s="115">
        <f t="shared" si="815"/>
        <v>0</v>
      </c>
      <c r="GMH50" s="115">
        <f t="shared" si="815"/>
        <v>0</v>
      </c>
      <c r="GMI50" s="115">
        <f t="shared" si="815"/>
        <v>0</v>
      </c>
      <c r="GMJ50" s="115">
        <f t="shared" si="815"/>
        <v>0</v>
      </c>
      <c r="GMK50" s="115">
        <f t="shared" si="815"/>
        <v>0</v>
      </c>
      <c r="GML50" s="95">
        <f t="shared" ref="GML50:GML52" si="816">SUM(GLZ50:GMK50)</f>
        <v>0</v>
      </c>
      <c r="GMM50" s="106" t="s">
        <v>792</v>
      </c>
      <c r="GMN50" s="105">
        <v>9491.7000000000007</v>
      </c>
      <c r="GMO50" s="90">
        <f t="shared" ref="GMO50:GMO52" si="817">SUM(GMN50/12)</f>
        <v>790.97500000000002</v>
      </c>
      <c r="GMP50" s="115">
        <v>0</v>
      </c>
      <c r="GMQ50" s="115">
        <f t="shared" ref="GMQ50:GNA52" si="818">GMP50</f>
        <v>0</v>
      </c>
      <c r="GMR50" s="115">
        <f t="shared" si="818"/>
        <v>0</v>
      </c>
      <c r="GMS50" s="115">
        <f t="shared" si="818"/>
        <v>0</v>
      </c>
      <c r="GMT50" s="115">
        <f t="shared" si="818"/>
        <v>0</v>
      </c>
      <c r="GMU50" s="115">
        <f t="shared" si="818"/>
        <v>0</v>
      </c>
      <c r="GMV50" s="115">
        <f t="shared" si="818"/>
        <v>0</v>
      </c>
      <c r="GMW50" s="115">
        <f t="shared" si="818"/>
        <v>0</v>
      </c>
      <c r="GMX50" s="115">
        <f t="shared" si="818"/>
        <v>0</v>
      </c>
      <c r="GMY50" s="115">
        <f t="shared" si="818"/>
        <v>0</v>
      </c>
      <c r="GMZ50" s="115">
        <f t="shared" si="818"/>
        <v>0</v>
      </c>
      <c r="GNA50" s="115">
        <f t="shared" si="818"/>
        <v>0</v>
      </c>
      <c r="GNB50" s="95">
        <f t="shared" ref="GNB50:GNB52" si="819">SUM(GMP50:GNA50)</f>
        <v>0</v>
      </c>
      <c r="GNC50" s="106" t="s">
        <v>792</v>
      </c>
      <c r="GND50" s="105">
        <v>9491.7000000000007</v>
      </c>
      <c r="GNE50" s="90">
        <f t="shared" ref="GNE50:GNE52" si="820">SUM(GND50/12)</f>
        <v>790.97500000000002</v>
      </c>
      <c r="GNF50" s="115">
        <v>0</v>
      </c>
      <c r="GNG50" s="115">
        <f t="shared" ref="GNG50:GNQ52" si="821">GNF50</f>
        <v>0</v>
      </c>
      <c r="GNH50" s="115">
        <f t="shared" si="821"/>
        <v>0</v>
      </c>
      <c r="GNI50" s="115">
        <f t="shared" si="821"/>
        <v>0</v>
      </c>
      <c r="GNJ50" s="115">
        <f t="shared" si="821"/>
        <v>0</v>
      </c>
      <c r="GNK50" s="115">
        <f t="shared" si="821"/>
        <v>0</v>
      </c>
      <c r="GNL50" s="115">
        <f t="shared" si="821"/>
        <v>0</v>
      </c>
      <c r="GNM50" s="115">
        <f t="shared" si="821"/>
        <v>0</v>
      </c>
      <c r="GNN50" s="115">
        <f t="shared" si="821"/>
        <v>0</v>
      </c>
      <c r="GNO50" s="115">
        <f t="shared" si="821"/>
        <v>0</v>
      </c>
      <c r="GNP50" s="115">
        <f t="shared" si="821"/>
        <v>0</v>
      </c>
      <c r="GNQ50" s="115">
        <f t="shared" si="821"/>
        <v>0</v>
      </c>
      <c r="GNR50" s="95">
        <f t="shared" ref="GNR50:GNR52" si="822">SUM(GNF50:GNQ50)</f>
        <v>0</v>
      </c>
      <c r="GNS50" s="106" t="s">
        <v>792</v>
      </c>
      <c r="GNT50" s="105">
        <v>9491.7000000000007</v>
      </c>
      <c r="GNU50" s="90">
        <f t="shared" ref="GNU50:GNU52" si="823">SUM(GNT50/12)</f>
        <v>790.97500000000002</v>
      </c>
      <c r="GNV50" s="115">
        <v>0</v>
      </c>
      <c r="GNW50" s="115">
        <f t="shared" ref="GNW50:GOG52" si="824">GNV50</f>
        <v>0</v>
      </c>
      <c r="GNX50" s="115">
        <f t="shared" si="824"/>
        <v>0</v>
      </c>
      <c r="GNY50" s="115">
        <f t="shared" si="824"/>
        <v>0</v>
      </c>
      <c r="GNZ50" s="115">
        <f t="shared" si="824"/>
        <v>0</v>
      </c>
      <c r="GOA50" s="115">
        <f t="shared" si="824"/>
        <v>0</v>
      </c>
      <c r="GOB50" s="115">
        <f t="shared" si="824"/>
        <v>0</v>
      </c>
      <c r="GOC50" s="115">
        <f t="shared" si="824"/>
        <v>0</v>
      </c>
      <c r="GOD50" s="115">
        <f t="shared" si="824"/>
        <v>0</v>
      </c>
      <c r="GOE50" s="115">
        <f t="shared" si="824"/>
        <v>0</v>
      </c>
      <c r="GOF50" s="115">
        <f t="shared" si="824"/>
        <v>0</v>
      </c>
      <c r="GOG50" s="115">
        <f t="shared" si="824"/>
        <v>0</v>
      </c>
      <c r="GOH50" s="95">
        <f t="shared" ref="GOH50:GOH52" si="825">SUM(GNV50:GOG50)</f>
        <v>0</v>
      </c>
      <c r="GOI50" s="106" t="s">
        <v>792</v>
      </c>
      <c r="GOJ50" s="105">
        <v>9491.7000000000007</v>
      </c>
      <c r="GOK50" s="90">
        <f t="shared" ref="GOK50:GOK52" si="826">SUM(GOJ50/12)</f>
        <v>790.97500000000002</v>
      </c>
      <c r="GOL50" s="115">
        <v>0</v>
      </c>
      <c r="GOM50" s="115">
        <f t="shared" ref="GOM50:GOW52" si="827">GOL50</f>
        <v>0</v>
      </c>
      <c r="GON50" s="115">
        <f t="shared" si="827"/>
        <v>0</v>
      </c>
      <c r="GOO50" s="115">
        <f t="shared" si="827"/>
        <v>0</v>
      </c>
      <c r="GOP50" s="115">
        <f t="shared" si="827"/>
        <v>0</v>
      </c>
      <c r="GOQ50" s="115">
        <f t="shared" si="827"/>
        <v>0</v>
      </c>
      <c r="GOR50" s="115">
        <f t="shared" si="827"/>
        <v>0</v>
      </c>
      <c r="GOS50" s="115">
        <f t="shared" si="827"/>
        <v>0</v>
      </c>
      <c r="GOT50" s="115">
        <f t="shared" si="827"/>
        <v>0</v>
      </c>
      <c r="GOU50" s="115">
        <f t="shared" si="827"/>
        <v>0</v>
      </c>
      <c r="GOV50" s="115">
        <f t="shared" si="827"/>
        <v>0</v>
      </c>
      <c r="GOW50" s="115">
        <f t="shared" si="827"/>
        <v>0</v>
      </c>
      <c r="GOX50" s="95">
        <f t="shared" ref="GOX50:GOX52" si="828">SUM(GOL50:GOW50)</f>
        <v>0</v>
      </c>
      <c r="GOY50" s="106" t="s">
        <v>792</v>
      </c>
      <c r="GOZ50" s="105">
        <v>9491.7000000000007</v>
      </c>
      <c r="GPA50" s="90">
        <f t="shared" ref="GPA50:GPA52" si="829">SUM(GOZ50/12)</f>
        <v>790.97500000000002</v>
      </c>
      <c r="GPB50" s="115">
        <v>0</v>
      </c>
      <c r="GPC50" s="115">
        <f t="shared" ref="GPC50:GPM52" si="830">GPB50</f>
        <v>0</v>
      </c>
      <c r="GPD50" s="115">
        <f t="shared" si="830"/>
        <v>0</v>
      </c>
      <c r="GPE50" s="115">
        <f t="shared" si="830"/>
        <v>0</v>
      </c>
      <c r="GPF50" s="115">
        <f t="shared" si="830"/>
        <v>0</v>
      </c>
      <c r="GPG50" s="115">
        <f t="shared" si="830"/>
        <v>0</v>
      </c>
      <c r="GPH50" s="115">
        <f t="shared" si="830"/>
        <v>0</v>
      </c>
      <c r="GPI50" s="115">
        <f t="shared" si="830"/>
        <v>0</v>
      </c>
      <c r="GPJ50" s="115">
        <f t="shared" si="830"/>
        <v>0</v>
      </c>
      <c r="GPK50" s="115">
        <f t="shared" si="830"/>
        <v>0</v>
      </c>
      <c r="GPL50" s="115">
        <f t="shared" si="830"/>
        <v>0</v>
      </c>
      <c r="GPM50" s="115">
        <f t="shared" si="830"/>
        <v>0</v>
      </c>
      <c r="GPN50" s="95">
        <f t="shared" ref="GPN50:GPN52" si="831">SUM(GPB50:GPM50)</f>
        <v>0</v>
      </c>
      <c r="GPO50" s="106" t="s">
        <v>792</v>
      </c>
      <c r="GPP50" s="105">
        <v>9491.7000000000007</v>
      </c>
      <c r="GPQ50" s="90">
        <f t="shared" ref="GPQ50:GPQ52" si="832">SUM(GPP50/12)</f>
        <v>790.97500000000002</v>
      </c>
      <c r="GPR50" s="115">
        <v>0</v>
      </c>
      <c r="GPS50" s="115">
        <f t="shared" ref="GPS50:GQC52" si="833">GPR50</f>
        <v>0</v>
      </c>
      <c r="GPT50" s="115">
        <f t="shared" si="833"/>
        <v>0</v>
      </c>
      <c r="GPU50" s="115">
        <f t="shared" si="833"/>
        <v>0</v>
      </c>
      <c r="GPV50" s="115">
        <f t="shared" si="833"/>
        <v>0</v>
      </c>
      <c r="GPW50" s="115">
        <f t="shared" si="833"/>
        <v>0</v>
      </c>
      <c r="GPX50" s="115">
        <f t="shared" si="833"/>
        <v>0</v>
      </c>
      <c r="GPY50" s="115">
        <f t="shared" si="833"/>
        <v>0</v>
      </c>
      <c r="GPZ50" s="115">
        <f t="shared" si="833"/>
        <v>0</v>
      </c>
      <c r="GQA50" s="115">
        <f t="shared" si="833"/>
        <v>0</v>
      </c>
      <c r="GQB50" s="115">
        <f t="shared" si="833"/>
        <v>0</v>
      </c>
      <c r="GQC50" s="115">
        <f t="shared" si="833"/>
        <v>0</v>
      </c>
      <c r="GQD50" s="95">
        <f t="shared" ref="GQD50:GQD52" si="834">SUM(GPR50:GQC50)</f>
        <v>0</v>
      </c>
      <c r="GQE50" s="106" t="s">
        <v>792</v>
      </c>
      <c r="GQF50" s="105">
        <v>9491.7000000000007</v>
      </c>
      <c r="GQG50" s="90">
        <f t="shared" ref="GQG50:GQG52" si="835">SUM(GQF50/12)</f>
        <v>790.97500000000002</v>
      </c>
      <c r="GQH50" s="115">
        <v>0</v>
      </c>
      <c r="GQI50" s="115">
        <f t="shared" ref="GQI50:GQS52" si="836">GQH50</f>
        <v>0</v>
      </c>
      <c r="GQJ50" s="115">
        <f t="shared" si="836"/>
        <v>0</v>
      </c>
      <c r="GQK50" s="115">
        <f t="shared" si="836"/>
        <v>0</v>
      </c>
      <c r="GQL50" s="115">
        <f t="shared" si="836"/>
        <v>0</v>
      </c>
      <c r="GQM50" s="115">
        <f t="shared" si="836"/>
        <v>0</v>
      </c>
      <c r="GQN50" s="115">
        <f t="shared" si="836"/>
        <v>0</v>
      </c>
      <c r="GQO50" s="115">
        <f t="shared" si="836"/>
        <v>0</v>
      </c>
      <c r="GQP50" s="115">
        <f t="shared" si="836"/>
        <v>0</v>
      </c>
      <c r="GQQ50" s="115">
        <f t="shared" si="836"/>
        <v>0</v>
      </c>
      <c r="GQR50" s="115">
        <f t="shared" si="836"/>
        <v>0</v>
      </c>
      <c r="GQS50" s="115">
        <f t="shared" si="836"/>
        <v>0</v>
      </c>
      <c r="GQT50" s="95">
        <f t="shared" ref="GQT50:GQT52" si="837">SUM(GQH50:GQS50)</f>
        <v>0</v>
      </c>
      <c r="GQU50" s="106" t="s">
        <v>792</v>
      </c>
      <c r="GQV50" s="105">
        <v>9491.7000000000007</v>
      </c>
      <c r="GQW50" s="90">
        <f t="shared" ref="GQW50:GQW52" si="838">SUM(GQV50/12)</f>
        <v>790.97500000000002</v>
      </c>
      <c r="GQX50" s="115">
        <v>0</v>
      </c>
      <c r="GQY50" s="115">
        <f t="shared" ref="GQY50:GRI52" si="839">GQX50</f>
        <v>0</v>
      </c>
      <c r="GQZ50" s="115">
        <f t="shared" si="839"/>
        <v>0</v>
      </c>
      <c r="GRA50" s="115">
        <f t="shared" si="839"/>
        <v>0</v>
      </c>
      <c r="GRB50" s="115">
        <f t="shared" si="839"/>
        <v>0</v>
      </c>
      <c r="GRC50" s="115">
        <f t="shared" si="839"/>
        <v>0</v>
      </c>
      <c r="GRD50" s="115">
        <f t="shared" si="839"/>
        <v>0</v>
      </c>
      <c r="GRE50" s="115">
        <f t="shared" si="839"/>
        <v>0</v>
      </c>
      <c r="GRF50" s="115">
        <f t="shared" si="839"/>
        <v>0</v>
      </c>
      <c r="GRG50" s="115">
        <f t="shared" si="839"/>
        <v>0</v>
      </c>
      <c r="GRH50" s="115">
        <f t="shared" si="839"/>
        <v>0</v>
      </c>
      <c r="GRI50" s="115">
        <f t="shared" si="839"/>
        <v>0</v>
      </c>
      <c r="GRJ50" s="95">
        <f t="shared" ref="GRJ50:GRJ52" si="840">SUM(GQX50:GRI50)</f>
        <v>0</v>
      </c>
      <c r="GRK50" s="106" t="s">
        <v>792</v>
      </c>
      <c r="GRL50" s="105">
        <v>9491.7000000000007</v>
      </c>
      <c r="GRM50" s="90">
        <f t="shared" ref="GRM50:GRM52" si="841">SUM(GRL50/12)</f>
        <v>790.97500000000002</v>
      </c>
      <c r="GRN50" s="115">
        <v>0</v>
      </c>
      <c r="GRO50" s="115">
        <f t="shared" ref="GRO50:GRY52" si="842">GRN50</f>
        <v>0</v>
      </c>
      <c r="GRP50" s="115">
        <f t="shared" si="842"/>
        <v>0</v>
      </c>
      <c r="GRQ50" s="115">
        <f t="shared" si="842"/>
        <v>0</v>
      </c>
      <c r="GRR50" s="115">
        <f t="shared" si="842"/>
        <v>0</v>
      </c>
      <c r="GRS50" s="115">
        <f t="shared" si="842"/>
        <v>0</v>
      </c>
      <c r="GRT50" s="115">
        <f t="shared" si="842"/>
        <v>0</v>
      </c>
      <c r="GRU50" s="115">
        <f t="shared" si="842"/>
        <v>0</v>
      </c>
      <c r="GRV50" s="115">
        <f t="shared" si="842"/>
        <v>0</v>
      </c>
      <c r="GRW50" s="115">
        <f t="shared" si="842"/>
        <v>0</v>
      </c>
      <c r="GRX50" s="115">
        <f t="shared" si="842"/>
        <v>0</v>
      </c>
      <c r="GRY50" s="115">
        <f t="shared" si="842"/>
        <v>0</v>
      </c>
      <c r="GRZ50" s="95">
        <f t="shared" ref="GRZ50:GRZ52" si="843">SUM(GRN50:GRY50)</f>
        <v>0</v>
      </c>
      <c r="GSA50" s="106" t="s">
        <v>792</v>
      </c>
      <c r="GSB50" s="105">
        <v>9491.7000000000007</v>
      </c>
      <c r="GSC50" s="90">
        <f t="shared" ref="GSC50:GSC52" si="844">SUM(GSB50/12)</f>
        <v>790.97500000000002</v>
      </c>
      <c r="GSD50" s="115">
        <v>0</v>
      </c>
      <c r="GSE50" s="115">
        <f t="shared" ref="GSE50:GSO52" si="845">GSD50</f>
        <v>0</v>
      </c>
      <c r="GSF50" s="115">
        <f t="shared" si="845"/>
        <v>0</v>
      </c>
      <c r="GSG50" s="115">
        <f t="shared" si="845"/>
        <v>0</v>
      </c>
      <c r="GSH50" s="115">
        <f t="shared" si="845"/>
        <v>0</v>
      </c>
      <c r="GSI50" s="115">
        <f t="shared" si="845"/>
        <v>0</v>
      </c>
      <c r="GSJ50" s="115">
        <f t="shared" si="845"/>
        <v>0</v>
      </c>
      <c r="GSK50" s="115">
        <f t="shared" si="845"/>
        <v>0</v>
      </c>
      <c r="GSL50" s="115">
        <f t="shared" si="845"/>
        <v>0</v>
      </c>
      <c r="GSM50" s="115">
        <f t="shared" si="845"/>
        <v>0</v>
      </c>
      <c r="GSN50" s="115">
        <f t="shared" si="845"/>
        <v>0</v>
      </c>
      <c r="GSO50" s="115">
        <f t="shared" si="845"/>
        <v>0</v>
      </c>
      <c r="GSP50" s="95">
        <f t="shared" ref="GSP50:GSP52" si="846">SUM(GSD50:GSO50)</f>
        <v>0</v>
      </c>
      <c r="GSQ50" s="106" t="s">
        <v>792</v>
      </c>
      <c r="GSR50" s="105">
        <v>9491.7000000000007</v>
      </c>
      <c r="GSS50" s="90">
        <f t="shared" ref="GSS50:GSS52" si="847">SUM(GSR50/12)</f>
        <v>790.97500000000002</v>
      </c>
      <c r="GST50" s="115">
        <v>0</v>
      </c>
      <c r="GSU50" s="115">
        <f t="shared" ref="GSU50:GTE52" si="848">GST50</f>
        <v>0</v>
      </c>
      <c r="GSV50" s="115">
        <f t="shared" si="848"/>
        <v>0</v>
      </c>
      <c r="GSW50" s="115">
        <f t="shared" si="848"/>
        <v>0</v>
      </c>
      <c r="GSX50" s="115">
        <f t="shared" si="848"/>
        <v>0</v>
      </c>
      <c r="GSY50" s="115">
        <f t="shared" si="848"/>
        <v>0</v>
      </c>
      <c r="GSZ50" s="115">
        <f t="shared" si="848"/>
        <v>0</v>
      </c>
      <c r="GTA50" s="115">
        <f t="shared" si="848"/>
        <v>0</v>
      </c>
      <c r="GTB50" s="115">
        <f t="shared" si="848"/>
        <v>0</v>
      </c>
      <c r="GTC50" s="115">
        <f t="shared" si="848"/>
        <v>0</v>
      </c>
      <c r="GTD50" s="115">
        <f t="shared" si="848"/>
        <v>0</v>
      </c>
      <c r="GTE50" s="115">
        <f t="shared" si="848"/>
        <v>0</v>
      </c>
      <c r="GTF50" s="95">
        <f t="shared" ref="GTF50:GTF52" si="849">SUM(GST50:GTE50)</f>
        <v>0</v>
      </c>
      <c r="GTG50" s="106" t="s">
        <v>792</v>
      </c>
      <c r="GTH50" s="105">
        <v>9491.7000000000007</v>
      </c>
      <c r="GTI50" s="90">
        <f t="shared" ref="GTI50:GTI52" si="850">SUM(GTH50/12)</f>
        <v>790.97500000000002</v>
      </c>
      <c r="GTJ50" s="115">
        <v>0</v>
      </c>
      <c r="GTK50" s="115">
        <f t="shared" ref="GTK50:GTU52" si="851">GTJ50</f>
        <v>0</v>
      </c>
      <c r="GTL50" s="115">
        <f t="shared" si="851"/>
        <v>0</v>
      </c>
      <c r="GTM50" s="115">
        <f t="shared" si="851"/>
        <v>0</v>
      </c>
      <c r="GTN50" s="115">
        <f t="shared" si="851"/>
        <v>0</v>
      </c>
      <c r="GTO50" s="115">
        <f t="shared" si="851"/>
        <v>0</v>
      </c>
      <c r="GTP50" s="115">
        <f t="shared" si="851"/>
        <v>0</v>
      </c>
      <c r="GTQ50" s="115">
        <f t="shared" si="851"/>
        <v>0</v>
      </c>
      <c r="GTR50" s="115">
        <f t="shared" si="851"/>
        <v>0</v>
      </c>
      <c r="GTS50" s="115">
        <f t="shared" si="851"/>
        <v>0</v>
      </c>
      <c r="GTT50" s="115">
        <f t="shared" si="851"/>
        <v>0</v>
      </c>
      <c r="GTU50" s="115">
        <f t="shared" si="851"/>
        <v>0</v>
      </c>
      <c r="GTV50" s="95">
        <f t="shared" ref="GTV50:GTV52" si="852">SUM(GTJ50:GTU50)</f>
        <v>0</v>
      </c>
      <c r="GTW50" s="106" t="s">
        <v>792</v>
      </c>
      <c r="GTX50" s="105">
        <v>9491.7000000000007</v>
      </c>
      <c r="GTY50" s="90">
        <f t="shared" ref="GTY50:GTY52" si="853">SUM(GTX50/12)</f>
        <v>790.97500000000002</v>
      </c>
      <c r="GTZ50" s="115">
        <v>0</v>
      </c>
      <c r="GUA50" s="115">
        <f t="shared" ref="GUA50:GUK52" si="854">GTZ50</f>
        <v>0</v>
      </c>
      <c r="GUB50" s="115">
        <f t="shared" si="854"/>
        <v>0</v>
      </c>
      <c r="GUC50" s="115">
        <f t="shared" si="854"/>
        <v>0</v>
      </c>
      <c r="GUD50" s="115">
        <f t="shared" si="854"/>
        <v>0</v>
      </c>
      <c r="GUE50" s="115">
        <f t="shared" si="854"/>
        <v>0</v>
      </c>
      <c r="GUF50" s="115">
        <f t="shared" si="854"/>
        <v>0</v>
      </c>
      <c r="GUG50" s="115">
        <f t="shared" si="854"/>
        <v>0</v>
      </c>
      <c r="GUH50" s="115">
        <f t="shared" si="854"/>
        <v>0</v>
      </c>
      <c r="GUI50" s="115">
        <f t="shared" si="854"/>
        <v>0</v>
      </c>
      <c r="GUJ50" s="115">
        <f t="shared" si="854"/>
        <v>0</v>
      </c>
      <c r="GUK50" s="115">
        <f t="shared" si="854"/>
        <v>0</v>
      </c>
      <c r="GUL50" s="95">
        <f t="shared" ref="GUL50:GUL52" si="855">SUM(GTZ50:GUK50)</f>
        <v>0</v>
      </c>
      <c r="GUM50" s="106" t="s">
        <v>792</v>
      </c>
      <c r="GUN50" s="105">
        <v>9491.7000000000007</v>
      </c>
      <c r="GUO50" s="90">
        <f t="shared" ref="GUO50:GUO52" si="856">SUM(GUN50/12)</f>
        <v>790.97500000000002</v>
      </c>
      <c r="GUP50" s="115">
        <v>0</v>
      </c>
      <c r="GUQ50" s="115">
        <f t="shared" ref="GUQ50:GVA52" si="857">GUP50</f>
        <v>0</v>
      </c>
      <c r="GUR50" s="115">
        <f t="shared" si="857"/>
        <v>0</v>
      </c>
      <c r="GUS50" s="115">
        <f t="shared" si="857"/>
        <v>0</v>
      </c>
      <c r="GUT50" s="115">
        <f t="shared" si="857"/>
        <v>0</v>
      </c>
      <c r="GUU50" s="115">
        <f t="shared" si="857"/>
        <v>0</v>
      </c>
      <c r="GUV50" s="115">
        <f t="shared" si="857"/>
        <v>0</v>
      </c>
      <c r="GUW50" s="115">
        <f t="shared" si="857"/>
        <v>0</v>
      </c>
      <c r="GUX50" s="115">
        <f t="shared" si="857"/>
        <v>0</v>
      </c>
      <c r="GUY50" s="115">
        <f t="shared" si="857"/>
        <v>0</v>
      </c>
      <c r="GUZ50" s="115">
        <f t="shared" si="857"/>
        <v>0</v>
      </c>
      <c r="GVA50" s="115">
        <f t="shared" si="857"/>
        <v>0</v>
      </c>
      <c r="GVB50" s="95">
        <f t="shared" ref="GVB50:GVB52" si="858">SUM(GUP50:GVA50)</f>
        <v>0</v>
      </c>
      <c r="GVC50" s="106" t="s">
        <v>792</v>
      </c>
      <c r="GVD50" s="105">
        <v>9491.7000000000007</v>
      </c>
      <c r="GVE50" s="90">
        <f t="shared" ref="GVE50:GVE52" si="859">SUM(GVD50/12)</f>
        <v>790.97500000000002</v>
      </c>
      <c r="GVF50" s="115">
        <v>0</v>
      </c>
      <c r="GVG50" s="115">
        <f t="shared" ref="GVG50:GVQ52" si="860">GVF50</f>
        <v>0</v>
      </c>
      <c r="GVH50" s="115">
        <f t="shared" si="860"/>
        <v>0</v>
      </c>
      <c r="GVI50" s="115">
        <f t="shared" si="860"/>
        <v>0</v>
      </c>
      <c r="GVJ50" s="115">
        <f t="shared" si="860"/>
        <v>0</v>
      </c>
      <c r="GVK50" s="115">
        <f t="shared" si="860"/>
        <v>0</v>
      </c>
      <c r="GVL50" s="115">
        <f t="shared" si="860"/>
        <v>0</v>
      </c>
      <c r="GVM50" s="115">
        <f t="shared" si="860"/>
        <v>0</v>
      </c>
      <c r="GVN50" s="115">
        <f t="shared" si="860"/>
        <v>0</v>
      </c>
      <c r="GVO50" s="115">
        <f t="shared" si="860"/>
        <v>0</v>
      </c>
      <c r="GVP50" s="115">
        <f t="shared" si="860"/>
        <v>0</v>
      </c>
      <c r="GVQ50" s="115">
        <f t="shared" si="860"/>
        <v>0</v>
      </c>
      <c r="GVR50" s="95">
        <f t="shared" ref="GVR50:GVR52" si="861">SUM(GVF50:GVQ50)</f>
        <v>0</v>
      </c>
      <c r="GVS50" s="106" t="s">
        <v>792</v>
      </c>
      <c r="GVT50" s="105">
        <v>9491.7000000000007</v>
      </c>
      <c r="GVU50" s="90">
        <f t="shared" ref="GVU50:GVU52" si="862">SUM(GVT50/12)</f>
        <v>790.97500000000002</v>
      </c>
      <c r="GVV50" s="115">
        <v>0</v>
      </c>
      <c r="GVW50" s="115">
        <f t="shared" ref="GVW50:GWG52" si="863">GVV50</f>
        <v>0</v>
      </c>
      <c r="GVX50" s="115">
        <f t="shared" si="863"/>
        <v>0</v>
      </c>
      <c r="GVY50" s="115">
        <f t="shared" si="863"/>
        <v>0</v>
      </c>
      <c r="GVZ50" s="115">
        <f t="shared" si="863"/>
        <v>0</v>
      </c>
      <c r="GWA50" s="115">
        <f t="shared" si="863"/>
        <v>0</v>
      </c>
      <c r="GWB50" s="115">
        <f t="shared" si="863"/>
        <v>0</v>
      </c>
      <c r="GWC50" s="115">
        <f t="shared" si="863"/>
        <v>0</v>
      </c>
      <c r="GWD50" s="115">
        <f t="shared" si="863"/>
        <v>0</v>
      </c>
      <c r="GWE50" s="115">
        <f t="shared" si="863"/>
        <v>0</v>
      </c>
      <c r="GWF50" s="115">
        <f t="shared" si="863"/>
        <v>0</v>
      </c>
      <c r="GWG50" s="115">
        <f t="shared" si="863"/>
        <v>0</v>
      </c>
      <c r="GWH50" s="95">
        <f t="shared" ref="GWH50:GWH52" si="864">SUM(GVV50:GWG50)</f>
        <v>0</v>
      </c>
      <c r="GWI50" s="106" t="s">
        <v>792</v>
      </c>
      <c r="GWJ50" s="105">
        <v>9491.7000000000007</v>
      </c>
      <c r="GWK50" s="90">
        <f t="shared" ref="GWK50:GWK52" si="865">SUM(GWJ50/12)</f>
        <v>790.97500000000002</v>
      </c>
      <c r="GWL50" s="115">
        <v>0</v>
      </c>
      <c r="GWM50" s="115">
        <f t="shared" ref="GWM50:GWW52" si="866">GWL50</f>
        <v>0</v>
      </c>
      <c r="GWN50" s="115">
        <f t="shared" si="866"/>
        <v>0</v>
      </c>
      <c r="GWO50" s="115">
        <f t="shared" si="866"/>
        <v>0</v>
      </c>
      <c r="GWP50" s="115">
        <f t="shared" si="866"/>
        <v>0</v>
      </c>
      <c r="GWQ50" s="115">
        <f t="shared" si="866"/>
        <v>0</v>
      </c>
      <c r="GWR50" s="115">
        <f t="shared" si="866"/>
        <v>0</v>
      </c>
      <c r="GWS50" s="115">
        <f t="shared" si="866"/>
        <v>0</v>
      </c>
      <c r="GWT50" s="115">
        <f t="shared" si="866"/>
        <v>0</v>
      </c>
      <c r="GWU50" s="115">
        <f t="shared" si="866"/>
        <v>0</v>
      </c>
      <c r="GWV50" s="115">
        <f t="shared" si="866"/>
        <v>0</v>
      </c>
      <c r="GWW50" s="115">
        <f t="shared" si="866"/>
        <v>0</v>
      </c>
      <c r="GWX50" s="95">
        <f t="shared" ref="GWX50:GWX52" si="867">SUM(GWL50:GWW50)</f>
        <v>0</v>
      </c>
      <c r="GWY50" s="106" t="s">
        <v>792</v>
      </c>
      <c r="GWZ50" s="105">
        <v>9491.7000000000007</v>
      </c>
      <c r="GXA50" s="90">
        <f t="shared" ref="GXA50:GXA52" si="868">SUM(GWZ50/12)</f>
        <v>790.97500000000002</v>
      </c>
      <c r="GXB50" s="115">
        <v>0</v>
      </c>
      <c r="GXC50" s="115">
        <f t="shared" ref="GXC50:GXM52" si="869">GXB50</f>
        <v>0</v>
      </c>
      <c r="GXD50" s="115">
        <f t="shared" si="869"/>
        <v>0</v>
      </c>
      <c r="GXE50" s="115">
        <f t="shared" si="869"/>
        <v>0</v>
      </c>
      <c r="GXF50" s="115">
        <f t="shared" si="869"/>
        <v>0</v>
      </c>
      <c r="GXG50" s="115">
        <f t="shared" si="869"/>
        <v>0</v>
      </c>
      <c r="GXH50" s="115">
        <f t="shared" si="869"/>
        <v>0</v>
      </c>
      <c r="GXI50" s="115">
        <f t="shared" si="869"/>
        <v>0</v>
      </c>
      <c r="GXJ50" s="115">
        <f t="shared" si="869"/>
        <v>0</v>
      </c>
      <c r="GXK50" s="115">
        <f t="shared" si="869"/>
        <v>0</v>
      </c>
      <c r="GXL50" s="115">
        <f t="shared" si="869"/>
        <v>0</v>
      </c>
      <c r="GXM50" s="115">
        <f t="shared" si="869"/>
        <v>0</v>
      </c>
      <c r="GXN50" s="95">
        <f t="shared" ref="GXN50:GXN52" si="870">SUM(GXB50:GXM50)</f>
        <v>0</v>
      </c>
      <c r="GXO50" s="106" t="s">
        <v>792</v>
      </c>
      <c r="GXP50" s="105">
        <v>9491.7000000000007</v>
      </c>
      <c r="GXQ50" s="90">
        <f t="shared" ref="GXQ50:GXQ52" si="871">SUM(GXP50/12)</f>
        <v>790.97500000000002</v>
      </c>
      <c r="GXR50" s="115">
        <v>0</v>
      </c>
      <c r="GXS50" s="115">
        <f t="shared" ref="GXS50:GYC52" si="872">GXR50</f>
        <v>0</v>
      </c>
      <c r="GXT50" s="115">
        <f t="shared" si="872"/>
        <v>0</v>
      </c>
      <c r="GXU50" s="115">
        <f t="shared" si="872"/>
        <v>0</v>
      </c>
      <c r="GXV50" s="115">
        <f t="shared" si="872"/>
        <v>0</v>
      </c>
      <c r="GXW50" s="115">
        <f t="shared" si="872"/>
        <v>0</v>
      </c>
      <c r="GXX50" s="115">
        <f t="shared" si="872"/>
        <v>0</v>
      </c>
      <c r="GXY50" s="115">
        <f t="shared" si="872"/>
        <v>0</v>
      </c>
      <c r="GXZ50" s="115">
        <f t="shared" si="872"/>
        <v>0</v>
      </c>
      <c r="GYA50" s="115">
        <f t="shared" si="872"/>
        <v>0</v>
      </c>
      <c r="GYB50" s="115">
        <f t="shared" si="872"/>
        <v>0</v>
      </c>
      <c r="GYC50" s="115">
        <f t="shared" si="872"/>
        <v>0</v>
      </c>
      <c r="GYD50" s="95">
        <f t="shared" ref="GYD50:GYD52" si="873">SUM(GXR50:GYC50)</f>
        <v>0</v>
      </c>
      <c r="GYE50" s="106" t="s">
        <v>792</v>
      </c>
      <c r="GYF50" s="105">
        <v>9491.7000000000007</v>
      </c>
      <c r="GYG50" s="90">
        <f t="shared" ref="GYG50:GYG52" si="874">SUM(GYF50/12)</f>
        <v>790.97500000000002</v>
      </c>
      <c r="GYH50" s="115">
        <v>0</v>
      </c>
      <c r="GYI50" s="115">
        <f t="shared" ref="GYI50:GYS52" si="875">GYH50</f>
        <v>0</v>
      </c>
      <c r="GYJ50" s="115">
        <f t="shared" si="875"/>
        <v>0</v>
      </c>
      <c r="GYK50" s="115">
        <f t="shared" si="875"/>
        <v>0</v>
      </c>
      <c r="GYL50" s="115">
        <f t="shared" si="875"/>
        <v>0</v>
      </c>
      <c r="GYM50" s="115">
        <f t="shared" si="875"/>
        <v>0</v>
      </c>
      <c r="GYN50" s="115">
        <f t="shared" si="875"/>
        <v>0</v>
      </c>
      <c r="GYO50" s="115">
        <f t="shared" si="875"/>
        <v>0</v>
      </c>
      <c r="GYP50" s="115">
        <f t="shared" si="875"/>
        <v>0</v>
      </c>
      <c r="GYQ50" s="115">
        <f t="shared" si="875"/>
        <v>0</v>
      </c>
      <c r="GYR50" s="115">
        <f t="shared" si="875"/>
        <v>0</v>
      </c>
      <c r="GYS50" s="115">
        <f t="shared" si="875"/>
        <v>0</v>
      </c>
      <c r="GYT50" s="95">
        <f t="shared" ref="GYT50:GYT52" si="876">SUM(GYH50:GYS50)</f>
        <v>0</v>
      </c>
      <c r="GYU50" s="106" t="s">
        <v>792</v>
      </c>
      <c r="GYV50" s="105">
        <v>9491.7000000000007</v>
      </c>
      <c r="GYW50" s="90">
        <f t="shared" ref="GYW50:GYW52" si="877">SUM(GYV50/12)</f>
        <v>790.97500000000002</v>
      </c>
      <c r="GYX50" s="115">
        <v>0</v>
      </c>
      <c r="GYY50" s="115">
        <f t="shared" ref="GYY50:GZI52" si="878">GYX50</f>
        <v>0</v>
      </c>
      <c r="GYZ50" s="115">
        <f t="shared" si="878"/>
        <v>0</v>
      </c>
      <c r="GZA50" s="115">
        <f t="shared" si="878"/>
        <v>0</v>
      </c>
      <c r="GZB50" s="115">
        <f t="shared" si="878"/>
        <v>0</v>
      </c>
      <c r="GZC50" s="115">
        <f t="shared" si="878"/>
        <v>0</v>
      </c>
      <c r="GZD50" s="115">
        <f t="shared" si="878"/>
        <v>0</v>
      </c>
      <c r="GZE50" s="115">
        <f t="shared" si="878"/>
        <v>0</v>
      </c>
      <c r="GZF50" s="115">
        <f t="shared" si="878"/>
        <v>0</v>
      </c>
      <c r="GZG50" s="115">
        <f t="shared" si="878"/>
        <v>0</v>
      </c>
      <c r="GZH50" s="115">
        <f t="shared" si="878"/>
        <v>0</v>
      </c>
      <c r="GZI50" s="115">
        <f t="shared" si="878"/>
        <v>0</v>
      </c>
      <c r="GZJ50" s="95">
        <f t="shared" ref="GZJ50:GZJ52" si="879">SUM(GYX50:GZI50)</f>
        <v>0</v>
      </c>
      <c r="GZK50" s="106" t="s">
        <v>792</v>
      </c>
      <c r="GZL50" s="105">
        <v>9491.7000000000007</v>
      </c>
      <c r="GZM50" s="90">
        <f t="shared" ref="GZM50:GZM52" si="880">SUM(GZL50/12)</f>
        <v>790.97500000000002</v>
      </c>
      <c r="GZN50" s="115">
        <v>0</v>
      </c>
      <c r="GZO50" s="115">
        <f t="shared" ref="GZO50:GZY52" si="881">GZN50</f>
        <v>0</v>
      </c>
      <c r="GZP50" s="115">
        <f t="shared" si="881"/>
        <v>0</v>
      </c>
      <c r="GZQ50" s="115">
        <f t="shared" si="881"/>
        <v>0</v>
      </c>
      <c r="GZR50" s="115">
        <f t="shared" si="881"/>
        <v>0</v>
      </c>
      <c r="GZS50" s="115">
        <f t="shared" si="881"/>
        <v>0</v>
      </c>
      <c r="GZT50" s="115">
        <f t="shared" si="881"/>
        <v>0</v>
      </c>
      <c r="GZU50" s="115">
        <f t="shared" si="881"/>
        <v>0</v>
      </c>
      <c r="GZV50" s="115">
        <f t="shared" si="881"/>
        <v>0</v>
      </c>
      <c r="GZW50" s="115">
        <f t="shared" si="881"/>
        <v>0</v>
      </c>
      <c r="GZX50" s="115">
        <f t="shared" si="881"/>
        <v>0</v>
      </c>
      <c r="GZY50" s="115">
        <f t="shared" si="881"/>
        <v>0</v>
      </c>
      <c r="GZZ50" s="95">
        <f t="shared" ref="GZZ50:GZZ52" si="882">SUM(GZN50:GZY50)</f>
        <v>0</v>
      </c>
      <c r="HAA50" s="106" t="s">
        <v>792</v>
      </c>
      <c r="HAB50" s="105">
        <v>9491.7000000000007</v>
      </c>
      <c r="HAC50" s="90">
        <f t="shared" ref="HAC50:HAC52" si="883">SUM(HAB50/12)</f>
        <v>790.97500000000002</v>
      </c>
      <c r="HAD50" s="115">
        <v>0</v>
      </c>
      <c r="HAE50" s="115">
        <f t="shared" ref="HAE50:HAO52" si="884">HAD50</f>
        <v>0</v>
      </c>
      <c r="HAF50" s="115">
        <f t="shared" si="884"/>
        <v>0</v>
      </c>
      <c r="HAG50" s="115">
        <f t="shared" si="884"/>
        <v>0</v>
      </c>
      <c r="HAH50" s="115">
        <f t="shared" si="884"/>
        <v>0</v>
      </c>
      <c r="HAI50" s="115">
        <f t="shared" si="884"/>
        <v>0</v>
      </c>
      <c r="HAJ50" s="115">
        <f t="shared" si="884"/>
        <v>0</v>
      </c>
      <c r="HAK50" s="115">
        <f t="shared" si="884"/>
        <v>0</v>
      </c>
      <c r="HAL50" s="115">
        <f t="shared" si="884"/>
        <v>0</v>
      </c>
      <c r="HAM50" s="115">
        <f t="shared" si="884"/>
        <v>0</v>
      </c>
      <c r="HAN50" s="115">
        <f t="shared" si="884"/>
        <v>0</v>
      </c>
      <c r="HAO50" s="115">
        <f t="shared" si="884"/>
        <v>0</v>
      </c>
      <c r="HAP50" s="95">
        <f t="shared" ref="HAP50:HAP52" si="885">SUM(HAD50:HAO50)</f>
        <v>0</v>
      </c>
      <c r="HAQ50" s="106" t="s">
        <v>792</v>
      </c>
      <c r="HAR50" s="105">
        <v>9491.7000000000007</v>
      </c>
      <c r="HAS50" s="90">
        <f t="shared" ref="HAS50:HAS52" si="886">SUM(HAR50/12)</f>
        <v>790.97500000000002</v>
      </c>
      <c r="HAT50" s="115">
        <v>0</v>
      </c>
      <c r="HAU50" s="115">
        <f t="shared" ref="HAU50:HBE52" si="887">HAT50</f>
        <v>0</v>
      </c>
      <c r="HAV50" s="115">
        <f t="shared" si="887"/>
        <v>0</v>
      </c>
      <c r="HAW50" s="115">
        <f t="shared" si="887"/>
        <v>0</v>
      </c>
      <c r="HAX50" s="115">
        <f t="shared" si="887"/>
        <v>0</v>
      </c>
      <c r="HAY50" s="115">
        <f t="shared" si="887"/>
        <v>0</v>
      </c>
      <c r="HAZ50" s="115">
        <f t="shared" si="887"/>
        <v>0</v>
      </c>
      <c r="HBA50" s="115">
        <f t="shared" si="887"/>
        <v>0</v>
      </c>
      <c r="HBB50" s="115">
        <f t="shared" si="887"/>
        <v>0</v>
      </c>
      <c r="HBC50" s="115">
        <f t="shared" si="887"/>
        <v>0</v>
      </c>
      <c r="HBD50" s="115">
        <f t="shared" si="887"/>
        <v>0</v>
      </c>
      <c r="HBE50" s="115">
        <f t="shared" si="887"/>
        <v>0</v>
      </c>
      <c r="HBF50" s="95">
        <f t="shared" ref="HBF50:HBF52" si="888">SUM(HAT50:HBE50)</f>
        <v>0</v>
      </c>
      <c r="HBG50" s="106" t="s">
        <v>792</v>
      </c>
      <c r="HBH50" s="105">
        <v>9491.7000000000007</v>
      </c>
      <c r="HBI50" s="90">
        <f t="shared" ref="HBI50:HBI52" si="889">SUM(HBH50/12)</f>
        <v>790.97500000000002</v>
      </c>
      <c r="HBJ50" s="115">
        <v>0</v>
      </c>
      <c r="HBK50" s="115">
        <f t="shared" ref="HBK50:HBU52" si="890">HBJ50</f>
        <v>0</v>
      </c>
      <c r="HBL50" s="115">
        <f t="shared" si="890"/>
        <v>0</v>
      </c>
      <c r="HBM50" s="115">
        <f t="shared" si="890"/>
        <v>0</v>
      </c>
      <c r="HBN50" s="115">
        <f t="shared" si="890"/>
        <v>0</v>
      </c>
      <c r="HBO50" s="115">
        <f t="shared" si="890"/>
        <v>0</v>
      </c>
      <c r="HBP50" s="115">
        <f t="shared" si="890"/>
        <v>0</v>
      </c>
      <c r="HBQ50" s="115">
        <f t="shared" si="890"/>
        <v>0</v>
      </c>
      <c r="HBR50" s="115">
        <f t="shared" si="890"/>
        <v>0</v>
      </c>
      <c r="HBS50" s="115">
        <f t="shared" si="890"/>
        <v>0</v>
      </c>
      <c r="HBT50" s="115">
        <f t="shared" si="890"/>
        <v>0</v>
      </c>
      <c r="HBU50" s="115">
        <f t="shared" si="890"/>
        <v>0</v>
      </c>
      <c r="HBV50" s="95">
        <f t="shared" ref="HBV50:HBV52" si="891">SUM(HBJ50:HBU50)</f>
        <v>0</v>
      </c>
      <c r="HBW50" s="106" t="s">
        <v>792</v>
      </c>
      <c r="HBX50" s="105">
        <v>9491.7000000000007</v>
      </c>
      <c r="HBY50" s="90">
        <f t="shared" ref="HBY50:HBY52" si="892">SUM(HBX50/12)</f>
        <v>790.97500000000002</v>
      </c>
      <c r="HBZ50" s="115">
        <v>0</v>
      </c>
      <c r="HCA50" s="115">
        <f t="shared" ref="HCA50:HCK52" si="893">HBZ50</f>
        <v>0</v>
      </c>
      <c r="HCB50" s="115">
        <f t="shared" si="893"/>
        <v>0</v>
      </c>
      <c r="HCC50" s="115">
        <f t="shared" si="893"/>
        <v>0</v>
      </c>
      <c r="HCD50" s="115">
        <f t="shared" si="893"/>
        <v>0</v>
      </c>
      <c r="HCE50" s="115">
        <f t="shared" si="893"/>
        <v>0</v>
      </c>
      <c r="HCF50" s="115">
        <f t="shared" si="893"/>
        <v>0</v>
      </c>
      <c r="HCG50" s="115">
        <f t="shared" si="893"/>
        <v>0</v>
      </c>
      <c r="HCH50" s="115">
        <f t="shared" si="893"/>
        <v>0</v>
      </c>
      <c r="HCI50" s="115">
        <f t="shared" si="893"/>
        <v>0</v>
      </c>
      <c r="HCJ50" s="115">
        <f t="shared" si="893"/>
        <v>0</v>
      </c>
      <c r="HCK50" s="115">
        <f t="shared" si="893"/>
        <v>0</v>
      </c>
      <c r="HCL50" s="95">
        <f t="shared" ref="HCL50:HCL52" si="894">SUM(HBZ50:HCK50)</f>
        <v>0</v>
      </c>
      <c r="HCM50" s="106" t="s">
        <v>792</v>
      </c>
      <c r="HCN50" s="105">
        <v>9491.7000000000007</v>
      </c>
      <c r="HCO50" s="90">
        <f t="shared" ref="HCO50:HCO52" si="895">SUM(HCN50/12)</f>
        <v>790.97500000000002</v>
      </c>
      <c r="HCP50" s="115">
        <v>0</v>
      </c>
      <c r="HCQ50" s="115">
        <f t="shared" ref="HCQ50:HDA52" si="896">HCP50</f>
        <v>0</v>
      </c>
      <c r="HCR50" s="115">
        <f t="shared" si="896"/>
        <v>0</v>
      </c>
      <c r="HCS50" s="115">
        <f t="shared" si="896"/>
        <v>0</v>
      </c>
      <c r="HCT50" s="115">
        <f t="shared" si="896"/>
        <v>0</v>
      </c>
      <c r="HCU50" s="115">
        <f t="shared" si="896"/>
        <v>0</v>
      </c>
      <c r="HCV50" s="115">
        <f t="shared" si="896"/>
        <v>0</v>
      </c>
      <c r="HCW50" s="115">
        <f t="shared" si="896"/>
        <v>0</v>
      </c>
      <c r="HCX50" s="115">
        <f t="shared" si="896"/>
        <v>0</v>
      </c>
      <c r="HCY50" s="115">
        <f t="shared" si="896"/>
        <v>0</v>
      </c>
      <c r="HCZ50" s="115">
        <f t="shared" si="896"/>
        <v>0</v>
      </c>
      <c r="HDA50" s="115">
        <f t="shared" si="896"/>
        <v>0</v>
      </c>
      <c r="HDB50" s="95">
        <f t="shared" ref="HDB50:HDB52" si="897">SUM(HCP50:HDA50)</f>
        <v>0</v>
      </c>
      <c r="HDC50" s="106" t="s">
        <v>792</v>
      </c>
      <c r="HDD50" s="105">
        <v>9491.7000000000007</v>
      </c>
      <c r="HDE50" s="90">
        <f t="shared" ref="HDE50:HDE52" si="898">SUM(HDD50/12)</f>
        <v>790.97500000000002</v>
      </c>
      <c r="HDF50" s="115">
        <v>0</v>
      </c>
      <c r="HDG50" s="115">
        <f t="shared" ref="HDG50:HDQ52" si="899">HDF50</f>
        <v>0</v>
      </c>
      <c r="HDH50" s="115">
        <f t="shared" si="899"/>
        <v>0</v>
      </c>
      <c r="HDI50" s="115">
        <f t="shared" si="899"/>
        <v>0</v>
      </c>
      <c r="HDJ50" s="115">
        <f t="shared" si="899"/>
        <v>0</v>
      </c>
      <c r="HDK50" s="115">
        <f t="shared" si="899"/>
        <v>0</v>
      </c>
      <c r="HDL50" s="115">
        <f t="shared" si="899"/>
        <v>0</v>
      </c>
      <c r="HDM50" s="115">
        <f t="shared" si="899"/>
        <v>0</v>
      </c>
      <c r="HDN50" s="115">
        <f t="shared" si="899"/>
        <v>0</v>
      </c>
      <c r="HDO50" s="115">
        <f t="shared" si="899"/>
        <v>0</v>
      </c>
      <c r="HDP50" s="115">
        <f t="shared" si="899"/>
        <v>0</v>
      </c>
      <c r="HDQ50" s="115">
        <f t="shared" si="899"/>
        <v>0</v>
      </c>
      <c r="HDR50" s="95">
        <f t="shared" ref="HDR50:HDR52" si="900">SUM(HDF50:HDQ50)</f>
        <v>0</v>
      </c>
      <c r="HDS50" s="106" t="s">
        <v>792</v>
      </c>
      <c r="HDT50" s="105">
        <v>9491.7000000000007</v>
      </c>
      <c r="HDU50" s="90">
        <f t="shared" ref="HDU50:HDU52" si="901">SUM(HDT50/12)</f>
        <v>790.97500000000002</v>
      </c>
      <c r="HDV50" s="115">
        <v>0</v>
      </c>
      <c r="HDW50" s="115">
        <f t="shared" ref="HDW50:HEG52" si="902">HDV50</f>
        <v>0</v>
      </c>
      <c r="HDX50" s="115">
        <f t="shared" si="902"/>
        <v>0</v>
      </c>
      <c r="HDY50" s="115">
        <f t="shared" si="902"/>
        <v>0</v>
      </c>
      <c r="HDZ50" s="115">
        <f t="shared" si="902"/>
        <v>0</v>
      </c>
      <c r="HEA50" s="115">
        <f t="shared" si="902"/>
        <v>0</v>
      </c>
      <c r="HEB50" s="115">
        <f t="shared" si="902"/>
        <v>0</v>
      </c>
      <c r="HEC50" s="115">
        <f t="shared" si="902"/>
        <v>0</v>
      </c>
      <c r="HED50" s="115">
        <f t="shared" si="902"/>
        <v>0</v>
      </c>
      <c r="HEE50" s="115">
        <f t="shared" si="902"/>
        <v>0</v>
      </c>
      <c r="HEF50" s="115">
        <f t="shared" si="902"/>
        <v>0</v>
      </c>
      <c r="HEG50" s="115">
        <f t="shared" si="902"/>
        <v>0</v>
      </c>
      <c r="HEH50" s="95">
        <f t="shared" ref="HEH50:HEH52" si="903">SUM(HDV50:HEG50)</f>
        <v>0</v>
      </c>
      <c r="HEI50" s="106" t="s">
        <v>792</v>
      </c>
      <c r="HEJ50" s="105">
        <v>9491.7000000000007</v>
      </c>
      <c r="HEK50" s="90">
        <f t="shared" ref="HEK50:HEK52" si="904">SUM(HEJ50/12)</f>
        <v>790.97500000000002</v>
      </c>
      <c r="HEL50" s="115">
        <v>0</v>
      </c>
      <c r="HEM50" s="115">
        <f t="shared" ref="HEM50:HEW52" si="905">HEL50</f>
        <v>0</v>
      </c>
      <c r="HEN50" s="115">
        <f t="shared" si="905"/>
        <v>0</v>
      </c>
      <c r="HEO50" s="115">
        <f t="shared" si="905"/>
        <v>0</v>
      </c>
      <c r="HEP50" s="115">
        <f t="shared" si="905"/>
        <v>0</v>
      </c>
      <c r="HEQ50" s="115">
        <f t="shared" si="905"/>
        <v>0</v>
      </c>
      <c r="HER50" s="115">
        <f t="shared" si="905"/>
        <v>0</v>
      </c>
      <c r="HES50" s="115">
        <f t="shared" si="905"/>
        <v>0</v>
      </c>
      <c r="HET50" s="115">
        <f t="shared" si="905"/>
        <v>0</v>
      </c>
      <c r="HEU50" s="115">
        <f t="shared" si="905"/>
        <v>0</v>
      </c>
      <c r="HEV50" s="115">
        <f t="shared" si="905"/>
        <v>0</v>
      </c>
      <c r="HEW50" s="115">
        <f t="shared" si="905"/>
        <v>0</v>
      </c>
      <c r="HEX50" s="95">
        <f t="shared" ref="HEX50:HEX52" si="906">SUM(HEL50:HEW50)</f>
        <v>0</v>
      </c>
      <c r="HEY50" s="106" t="s">
        <v>792</v>
      </c>
      <c r="HEZ50" s="105">
        <v>9491.7000000000007</v>
      </c>
      <c r="HFA50" s="90">
        <f t="shared" ref="HFA50:HFA52" si="907">SUM(HEZ50/12)</f>
        <v>790.97500000000002</v>
      </c>
      <c r="HFB50" s="115">
        <v>0</v>
      </c>
      <c r="HFC50" s="115">
        <f t="shared" ref="HFC50:HFM52" si="908">HFB50</f>
        <v>0</v>
      </c>
      <c r="HFD50" s="115">
        <f t="shared" si="908"/>
        <v>0</v>
      </c>
      <c r="HFE50" s="115">
        <f t="shared" si="908"/>
        <v>0</v>
      </c>
      <c r="HFF50" s="115">
        <f t="shared" si="908"/>
        <v>0</v>
      </c>
      <c r="HFG50" s="115">
        <f t="shared" si="908"/>
        <v>0</v>
      </c>
      <c r="HFH50" s="115">
        <f t="shared" si="908"/>
        <v>0</v>
      </c>
      <c r="HFI50" s="115">
        <f t="shared" si="908"/>
        <v>0</v>
      </c>
      <c r="HFJ50" s="115">
        <f t="shared" si="908"/>
        <v>0</v>
      </c>
      <c r="HFK50" s="115">
        <f t="shared" si="908"/>
        <v>0</v>
      </c>
      <c r="HFL50" s="115">
        <f t="shared" si="908"/>
        <v>0</v>
      </c>
      <c r="HFM50" s="115">
        <f t="shared" si="908"/>
        <v>0</v>
      </c>
      <c r="HFN50" s="95">
        <f t="shared" ref="HFN50:HFN52" si="909">SUM(HFB50:HFM50)</f>
        <v>0</v>
      </c>
      <c r="HFO50" s="106" t="s">
        <v>792</v>
      </c>
      <c r="HFP50" s="105">
        <v>9491.7000000000007</v>
      </c>
      <c r="HFQ50" s="90">
        <f t="shared" ref="HFQ50:HFQ52" si="910">SUM(HFP50/12)</f>
        <v>790.97500000000002</v>
      </c>
      <c r="HFR50" s="115">
        <v>0</v>
      </c>
      <c r="HFS50" s="115">
        <f t="shared" ref="HFS50:HGC52" si="911">HFR50</f>
        <v>0</v>
      </c>
      <c r="HFT50" s="115">
        <f t="shared" si="911"/>
        <v>0</v>
      </c>
      <c r="HFU50" s="115">
        <f t="shared" si="911"/>
        <v>0</v>
      </c>
      <c r="HFV50" s="115">
        <f t="shared" si="911"/>
        <v>0</v>
      </c>
      <c r="HFW50" s="115">
        <f t="shared" si="911"/>
        <v>0</v>
      </c>
      <c r="HFX50" s="115">
        <f t="shared" si="911"/>
        <v>0</v>
      </c>
      <c r="HFY50" s="115">
        <f t="shared" si="911"/>
        <v>0</v>
      </c>
      <c r="HFZ50" s="115">
        <f t="shared" si="911"/>
        <v>0</v>
      </c>
      <c r="HGA50" s="115">
        <f t="shared" si="911"/>
        <v>0</v>
      </c>
      <c r="HGB50" s="115">
        <f t="shared" si="911"/>
        <v>0</v>
      </c>
      <c r="HGC50" s="115">
        <f t="shared" si="911"/>
        <v>0</v>
      </c>
      <c r="HGD50" s="95">
        <f t="shared" ref="HGD50:HGD52" si="912">SUM(HFR50:HGC50)</f>
        <v>0</v>
      </c>
      <c r="HGE50" s="106" t="s">
        <v>792</v>
      </c>
      <c r="HGF50" s="105">
        <v>9491.7000000000007</v>
      </c>
      <c r="HGG50" s="90">
        <f t="shared" ref="HGG50:HGG52" si="913">SUM(HGF50/12)</f>
        <v>790.97500000000002</v>
      </c>
      <c r="HGH50" s="115">
        <v>0</v>
      </c>
      <c r="HGI50" s="115">
        <f t="shared" ref="HGI50:HGS52" si="914">HGH50</f>
        <v>0</v>
      </c>
      <c r="HGJ50" s="115">
        <f t="shared" si="914"/>
        <v>0</v>
      </c>
      <c r="HGK50" s="115">
        <f t="shared" si="914"/>
        <v>0</v>
      </c>
      <c r="HGL50" s="115">
        <f t="shared" si="914"/>
        <v>0</v>
      </c>
      <c r="HGM50" s="115">
        <f t="shared" si="914"/>
        <v>0</v>
      </c>
      <c r="HGN50" s="115">
        <f t="shared" si="914"/>
        <v>0</v>
      </c>
      <c r="HGO50" s="115">
        <f t="shared" si="914"/>
        <v>0</v>
      </c>
      <c r="HGP50" s="115">
        <f t="shared" si="914"/>
        <v>0</v>
      </c>
      <c r="HGQ50" s="115">
        <f t="shared" si="914"/>
        <v>0</v>
      </c>
      <c r="HGR50" s="115">
        <f t="shared" si="914"/>
        <v>0</v>
      </c>
      <c r="HGS50" s="115">
        <f t="shared" si="914"/>
        <v>0</v>
      </c>
      <c r="HGT50" s="95">
        <f t="shared" ref="HGT50:HGT52" si="915">SUM(HGH50:HGS50)</f>
        <v>0</v>
      </c>
      <c r="HGU50" s="106" t="s">
        <v>792</v>
      </c>
      <c r="HGV50" s="105">
        <v>9491.7000000000007</v>
      </c>
      <c r="HGW50" s="90">
        <f t="shared" ref="HGW50:HGW52" si="916">SUM(HGV50/12)</f>
        <v>790.97500000000002</v>
      </c>
      <c r="HGX50" s="115">
        <v>0</v>
      </c>
      <c r="HGY50" s="115">
        <f t="shared" ref="HGY50:HHI52" si="917">HGX50</f>
        <v>0</v>
      </c>
      <c r="HGZ50" s="115">
        <f t="shared" si="917"/>
        <v>0</v>
      </c>
      <c r="HHA50" s="115">
        <f t="shared" si="917"/>
        <v>0</v>
      </c>
      <c r="HHB50" s="115">
        <f t="shared" si="917"/>
        <v>0</v>
      </c>
      <c r="HHC50" s="115">
        <f t="shared" si="917"/>
        <v>0</v>
      </c>
      <c r="HHD50" s="115">
        <f t="shared" si="917"/>
        <v>0</v>
      </c>
      <c r="HHE50" s="115">
        <f t="shared" si="917"/>
        <v>0</v>
      </c>
      <c r="HHF50" s="115">
        <f t="shared" si="917"/>
        <v>0</v>
      </c>
      <c r="HHG50" s="115">
        <f t="shared" si="917"/>
        <v>0</v>
      </c>
      <c r="HHH50" s="115">
        <f t="shared" si="917"/>
        <v>0</v>
      </c>
      <c r="HHI50" s="115">
        <f t="shared" si="917"/>
        <v>0</v>
      </c>
      <c r="HHJ50" s="95">
        <f t="shared" ref="HHJ50:HHJ52" si="918">SUM(HGX50:HHI50)</f>
        <v>0</v>
      </c>
      <c r="HHK50" s="106" t="s">
        <v>792</v>
      </c>
      <c r="HHL50" s="105">
        <v>9491.7000000000007</v>
      </c>
      <c r="HHM50" s="90">
        <f t="shared" ref="HHM50:HHM52" si="919">SUM(HHL50/12)</f>
        <v>790.97500000000002</v>
      </c>
      <c r="HHN50" s="115">
        <v>0</v>
      </c>
      <c r="HHO50" s="115">
        <f t="shared" ref="HHO50:HHY52" si="920">HHN50</f>
        <v>0</v>
      </c>
      <c r="HHP50" s="115">
        <f t="shared" si="920"/>
        <v>0</v>
      </c>
      <c r="HHQ50" s="115">
        <f t="shared" si="920"/>
        <v>0</v>
      </c>
      <c r="HHR50" s="115">
        <f t="shared" si="920"/>
        <v>0</v>
      </c>
      <c r="HHS50" s="115">
        <f t="shared" si="920"/>
        <v>0</v>
      </c>
      <c r="HHT50" s="115">
        <f t="shared" si="920"/>
        <v>0</v>
      </c>
      <c r="HHU50" s="115">
        <f t="shared" si="920"/>
        <v>0</v>
      </c>
      <c r="HHV50" s="115">
        <f t="shared" si="920"/>
        <v>0</v>
      </c>
      <c r="HHW50" s="115">
        <f t="shared" si="920"/>
        <v>0</v>
      </c>
      <c r="HHX50" s="115">
        <f t="shared" si="920"/>
        <v>0</v>
      </c>
      <c r="HHY50" s="115">
        <f t="shared" si="920"/>
        <v>0</v>
      </c>
      <c r="HHZ50" s="95">
        <f t="shared" ref="HHZ50:HHZ52" si="921">SUM(HHN50:HHY50)</f>
        <v>0</v>
      </c>
      <c r="HIA50" s="106" t="s">
        <v>792</v>
      </c>
      <c r="HIB50" s="105">
        <v>9491.7000000000007</v>
      </c>
      <c r="HIC50" s="90">
        <f t="shared" ref="HIC50:HIC52" si="922">SUM(HIB50/12)</f>
        <v>790.97500000000002</v>
      </c>
      <c r="HID50" s="115">
        <v>0</v>
      </c>
      <c r="HIE50" s="115">
        <f t="shared" ref="HIE50:HIO52" si="923">HID50</f>
        <v>0</v>
      </c>
      <c r="HIF50" s="115">
        <f t="shared" si="923"/>
        <v>0</v>
      </c>
      <c r="HIG50" s="115">
        <f t="shared" si="923"/>
        <v>0</v>
      </c>
      <c r="HIH50" s="115">
        <f t="shared" si="923"/>
        <v>0</v>
      </c>
      <c r="HII50" s="115">
        <f t="shared" si="923"/>
        <v>0</v>
      </c>
      <c r="HIJ50" s="115">
        <f t="shared" si="923"/>
        <v>0</v>
      </c>
      <c r="HIK50" s="115">
        <f t="shared" si="923"/>
        <v>0</v>
      </c>
      <c r="HIL50" s="115">
        <f t="shared" si="923"/>
        <v>0</v>
      </c>
      <c r="HIM50" s="115">
        <f t="shared" si="923"/>
        <v>0</v>
      </c>
      <c r="HIN50" s="115">
        <f t="shared" si="923"/>
        <v>0</v>
      </c>
      <c r="HIO50" s="115">
        <f t="shared" si="923"/>
        <v>0</v>
      </c>
      <c r="HIP50" s="95">
        <f t="shared" ref="HIP50:HIP52" si="924">SUM(HID50:HIO50)</f>
        <v>0</v>
      </c>
      <c r="HIQ50" s="106" t="s">
        <v>792</v>
      </c>
      <c r="HIR50" s="105">
        <v>9491.7000000000007</v>
      </c>
      <c r="HIS50" s="90">
        <f t="shared" ref="HIS50:HIS52" si="925">SUM(HIR50/12)</f>
        <v>790.97500000000002</v>
      </c>
      <c r="HIT50" s="115">
        <v>0</v>
      </c>
      <c r="HIU50" s="115">
        <f t="shared" ref="HIU50:HJE52" si="926">HIT50</f>
        <v>0</v>
      </c>
      <c r="HIV50" s="115">
        <f t="shared" si="926"/>
        <v>0</v>
      </c>
      <c r="HIW50" s="115">
        <f t="shared" si="926"/>
        <v>0</v>
      </c>
      <c r="HIX50" s="115">
        <f t="shared" si="926"/>
        <v>0</v>
      </c>
      <c r="HIY50" s="115">
        <f t="shared" si="926"/>
        <v>0</v>
      </c>
      <c r="HIZ50" s="115">
        <f t="shared" si="926"/>
        <v>0</v>
      </c>
      <c r="HJA50" s="115">
        <f t="shared" si="926"/>
        <v>0</v>
      </c>
      <c r="HJB50" s="115">
        <f t="shared" si="926"/>
        <v>0</v>
      </c>
      <c r="HJC50" s="115">
        <f t="shared" si="926"/>
        <v>0</v>
      </c>
      <c r="HJD50" s="115">
        <f t="shared" si="926"/>
        <v>0</v>
      </c>
      <c r="HJE50" s="115">
        <f t="shared" si="926"/>
        <v>0</v>
      </c>
      <c r="HJF50" s="95">
        <f t="shared" ref="HJF50:HJF52" si="927">SUM(HIT50:HJE50)</f>
        <v>0</v>
      </c>
      <c r="HJG50" s="106" t="s">
        <v>792</v>
      </c>
      <c r="HJH50" s="105">
        <v>9491.7000000000007</v>
      </c>
      <c r="HJI50" s="90">
        <f t="shared" ref="HJI50:HJI52" si="928">SUM(HJH50/12)</f>
        <v>790.97500000000002</v>
      </c>
      <c r="HJJ50" s="115">
        <v>0</v>
      </c>
      <c r="HJK50" s="115">
        <f t="shared" ref="HJK50:HJU52" si="929">HJJ50</f>
        <v>0</v>
      </c>
      <c r="HJL50" s="115">
        <f t="shared" si="929"/>
        <v>0</v>
      </c>
      <c r="HJM50" s="115">
        <f t="shared" si="929"/>
        <v>0</v>
      </c>
      <c r="HJN50" s="115">
        <f t="shared" si="929"/>
        <v>0</v>
      </c>
      <c r="HJO50" s="115">
        <f t="shared" si="929"/>
        <v>0</v>
      </c>
      <c r="HJP50" s="115">
        <f t="shared" si="929"/>
        <v>0</v>
      </c>
      <c r="HJQ50" s="115">
        <f t="shared" si="929"/>
        <v>0</v>
      </c>
      <c r="HJR50" s="115">
        <f t="shared" si="929"/>
        <v>0</v>
      </c>
      <c r="HJS50" s="115">
        <f t="shared" si="929"/>
        <v>0</v>
      </c>
      <c r="HJT50" s="115">
        <f t="shared" si="929"/>
        <v>0</v>
      </c>
      <c r="HJU50" s="115">
        <f t="shared" si="929"/>
        <v>0</v>
      </c>
      <c r="HJV50" s="95">
        <f t="shared" ref="HJV50:HJV52" si="930">SUM(HJJ50:HJU50)</f>
        <v>0</v>
      </c>
      <c r="HJW50" s="106" t="s">
        <v>792</v>
      </c>
      <c r="HJX50" s="105">
        <v>9491.7000000000007</v>
      </c>
      <c r="HJY50" s="90">
        <f t="shared" ref="HJY50:HJY52" si="931">SUM(HJX50/12)</f>
        <v>790.97500000000002</v>
      </c>
      <c r="HJZ50" s="115">
        <v>0</v>
      </c>
      <c r="HKA50" s="115">
        <f t="shared" ref="HKA50:HKK52" si="932">HJZ50</f>
        <v>0</v>
      </c>
      <c r="HKB50" s="115">
        <f t="shared" si="932"/>
        <v>0</v>
      </c>
      <c r="HKC50" s="115">
        <f t="shared" si="932"/>
        <v>0</v>
      </c>
      <c r="HKD50" s="115">
        <f t="shared" si="932"/>
        <v>0</v>
      </c>
      <c r="HKE50" s="115">
        <f t="shared" si="932"/>
        <v>0</v>
      </c>
      <c r="HKF50" s="115">
        <f t="shared" si="932"/>
        <v>0</v>
      </c>
      <c r="HKG50" s="115">
        <f t="shared" si="932"/>
        <v>0</v>
      </c>
      <c r="HKH50" s="115">
        <f t="shared" si="932"/>
        <v>0</v>
      </c>
      <c r="HKI50" s="115">
        <f t="shared" si="932"/>
        <v>0</v>
      </c>
      <c r="HKJ50" s="115">
        <f t="shared" si="932"/>
        <v>0</v>
      </c>
      <c r="HKK50" s="115">
        <f t="shared" si="932"/>
        <v>0</v>
      </c>
      <c r="HKL50" s="95">
        <f t="shared" ref="HKL50:HKL52" si="933">SUM(HJZ50:HKK50)</f>
        <v>0</v>
      </c>
      <c r="HKM50" s="106" t="s">
        <v>792</v>
      </c>
      <c r="HKN50" s="105">
        <v>9491.7000000000007</v>
      </c>
      <c r="HKO50" s="90">
        <f t="shared" ref="HKO50:HKO52" si="934">SUM(HKN50/12)</f>
        <v>790.97500000000002</v>
      </c>
      <c r="HKP50" s="115">
        <v>0</v>
      </c>
      <c r="HKQ50" s="115">
        <f t="shared" ref="HKQ50:HLA52" si="935">HKP50</f>
        <v>0</v>
      </c>
      <c r="HKR50" s="115">
        <f t="shared" si="935"/>
        <v>0</v>
      </c>
      <c r="HKS50" s="115">
        <f t="shared" si="935"/>
        <v>0</v>
      </c>
      <c r="HKT50" s="115">
        <f t="shared" si="935"/>
        <v>0</v>
      </c>
      <c r="HKU50" s="115">
        <f t="shared" si="935"/>
        <v>0</v>
      </c>
      <c r="HKV50" s="115">
        <f t="shared" si="935"/>
        <v>0</v>
      </c>
      <c r="HKW50" s="115">
        <f t="shared" si="935"/>
        <v>0</v>
      </c>
      <c r="HKX50" s="115">
        <f t="shared" si="935"/>
        <v>0</v>
      </c>
      <c r="HKY50" s="115">
        <f t="shared" si="935"/>
        <v>0</v>
      </c>
      <c r="HKZ50" s="115">
        <f t="shared" si="935"/>
        <v>0</v>
      </c>
      <c r="HLA50" s="115">
        <f t="shared" si="935"/>
        <v>0</v>
      </c>
      <c r="HLB50" s="95">
        <f t="shared" ref="HLB50:HLB52" si="936">SUM(HKP50:HLA50)</f>
        <v>0</v>
      </c>
      <c r="HLC50" s="106" t="s">
        <v>792</v>
      </c>
      <c r="HLD50" s="105">
        <v>9491.7000000000007</v>
      </c>
      <c r="HLE50" s="90">
        <f t="shared" ref="HLE50:HLE52" si="937">SUM(HLD50/12)</f>
        <v>790.97500000000002</v>
      </c>
      <c r="HLF50" s="115">
        <v>0</v>
      </c>
      <c r="HLG50" s="115">
        <f t="shared" ref="HLG50:HLQ52" si="938">HLF50</f>
        <v>0</v>
      </c>
      <c r="HLH50" s="115">
        <f t="shared" si="938"/>
        <v>0</v>
      </c>
      <c r="HLI50" s="115">
        <f t="shared" si="938"/>
        <v>0</v>
      </c>
      <c r="HLJ50" s="115">
        <f t="shared" si="938"/>
        <v>0</v>
      </c>
      <c r="HLK50" s="115">
        <f t="shared" si="938"/>
        <v>0</v>
      </c>
      <c r="HLL50" s="115">
        <f t="shared" si="938"/>
        <v>0</v>
      </c>
      <c r="HLM50" s="115">
        <f t="shared" si="938"/>
        <v>0</v>
      </c>
      <c r="HLN50" s="115">
        <f t="shared" si="938"/>
        <v>0</v>
      </c>
      <c r="HLO50" s="115">
        <f t="shared" si="938"/>
        <v>0</v>
      </c>
      <c r="HLP50" s="115">
        <f t="shared" si="938"/>
        <v>0</v>
      </c>
      <c r="HLQ50" s="115">
        <f t="shared" si="938"/>
        <v>0</v>
      </c>
      <c r="HLR50" s="95">
        <f t="shared" ref="HLR50:HLR52" si="939">SUM(HLF50:HLQ50)</f>
        <v>0</v>
      </c>
      <c r="HLS50" s="106" t="s">
        <v>792</v>
      </c>
      <c r="HLT50" s="105">
        <v>9491.7000000000007</v>
      </c>
      <c r="HLU50" s="90">
        <f t="shared" ref="HLU50:HLU52" si="940">SUM(HLT50/12)</f>
        <v>790.97500000000002</v>
      </c>
      <c r="HLV50" s="115">
        <v>0</v>
      </c>
      <c r="HLW50" s="115">
        <f t="shared" ref="HLW50:HMG52" si="941">HLV50</f>
        <v>0</v>
      </c>
      <c r="HLX50" s="115">
        <f t="shared" si="941"/>
        <v>0</v>
      </c>
      <c r="HLY50" s="115">
        <f t="shared" si="941"/>
        <v>0</v>
      </c>
      <c r="HLZ50" s="115">
        <f t="shared" si="941"/>
        <v>0</v>
      </c>
      <c r="HMA50" s="115">
        <f t="shared" si="941"/>
        <v>0</v>
      </c>
      <c r="HMB50" s="115">
        <f t="shared" si="941"/>
        <v>0</v>
      </c>
      <c r="HMC50" s="115">
        <f t="shared" si="941"/>
        <v>0</v>
      </c>
      <c r="HMD50" s="115">
        <f t="shared" si="941"/>
        <v>0</v>
      </c>
      <c r="HME50" s="115">
        <f t="shared" si="941"/>
        <v>0</v>
      </c>
      <c r="HMF50" s="115">
        <f t="shared" si="941"/>
        <v>0</v>
      </c>
      <c r="HMG50" s="115">
        <f t="shared" si="941"/>
        <v>0</v>
      </c>
      <c r="HMH50" s="95">
        <f t="shared" ref="HMH50:HMH52" si="942">SUM(HLV50:HMG50)</f>
        <v>0</v>
      </c>
      <c r="HMI50" s="106" t="s">
        <v>792</v>
      </c>
      <c r="HMJ50" s="105">
        <v>9491.7000000000007</v>
      </c>
      <c r="HMK50" s="90">
        <f t="shared" ref="HMK50:HMK52" si="943">SUM(HMJ50/12)</f>
        <v>790.97500000000002</v>
      </c>
      <c r="HML50" s="115">
        <v>0</v>
      </c>
      <c r="HMM50" s="115">
        <f t="shared" ref="HMM50:HMW52" si="944">HML50</f>
        <v>0</v>
      </c>
      <c r="HMN50" s="115">
        <f t="shared" si="944"/>
        <v>0</v>
      </c>
      <c r="HMO50" s="115">
        <f t="shared" si="944"/>
        <v>0</v>
      </c>
      <c r="HMP50" s="115">
        <f t="shared" si="944"/>
        <v>0</v>
      </c>
      <c r="HMQ50" s="115">
        <f t="shared" si="944"/>
        <v>0</v>
      </c>
      <c r="HMR50" s="115">
        <f t="shared" si="944"/>
        <v>0</v>
      </c>
      <c r="HMS50" s="115">
        <f t="shared" si="944"/>
        <v>0</v>
      </c>
      <c r="HMT50" s="115">
        <f t="shared" si="944"/>
        <v>0</v>
      </c>
      <c r="HMU50" s="115">
        <f t="shared" si="944"/>
        <v>0</v>
      </c>
      <c r="HMV50" s="115">
        <f t="shared" si="944"/>
        <v>0</v>
      </c>
      <c r="HMW50" s="115">
        <f t="shared" si="944"/>
        <v>0</v>
      </c>
      <c r="HMX50" s="95">
        <f t="shared" ref="HMX50:HMX52" si="945">SUM(HML50:HMW50)</f>
        <v>0</v>
      </c>
      <c r="HMY50" s="106" t="s">
        <v>792</v>
      </c>
      <c r="HMZ50" s="105">
        <v>9491.7000000000007</v>
      </c>
      <c r="HNA50" s="90">
        <f t="shared" ref="HNA50:HNA52" si="946">SUM(HMZ50/12)</f>
        <v>790.97500000000002</v>
      </c>
      <c r="HNB50" s="115">
        <v>0</v>
      </c>
      <c r="HNC50" s="115">
        <f t="shared" ref="HNC50:HNM52" si="947">HNB50</f>
        <v>0</v>
      </c>
      <c r="HND50" s="115">
        <f t="shared" si="947"/>
        <v>0</v>
      </c>
      <c r="HNE50" s="115">
        <f t="shared" si="947"/>
        <v>0</v>
      </c>
      <c r="HNF50" s="115">
        <f t="shared" si="947"/>
        <v>0</v>
      </c>
      <c r="HNG50" s="115">
        <f t="shared" si="947"/>
        <v>0</v>
      </c>
      <c r="HNH50" s="115">
        <f t="shared" si="947"/>
        <v>0</v>
      </c>
      <c r="HNI50" s="115">
        <f t="shared" si="947"/>
        <v>0</v>
      </c>
      <c r="HNJ50" s="115">
        <f t="shared" si="947"/>
        <v>0</v>
      </c>
      <c r="HNK50" s="115">
        <f t="shared" si="947"/>
        <v>0</v>
      </c>
      <c r="HNL50" s="115">
        <f t="shared" si="947"/>
        <v>0</v>
      </c>
      <c r="HNM50" s="115">
        <f t="shared" si="947"/>
        <v>0</v>
      </c>
      <c r="HNN50" s="95">
        <f t="shared" ref="HNN50:HNN52" si="948">SUM(HNB50:HNM50)</f>
        <v>0</v>
      </c>
      <c r="HNO50" s="106" t="s">
        <v>792</v>
      </c>
      <c r="HNP50" s="105">
        <v>9491.7000000000007</v>
      </c>
      <c r="HNQ50" s="90">
        <f t="shared" ref="HNQ50:HNQ52" si="949">SUM(HNP50/12)</f>
        <v>790.97500000000002</v>
      </c>
      <c r="HNR50" s="115">
        <v>0</v>
      </c>
      <c r="HNS50" s="115">
        <f t="shared" ref="HNS50:HOC52" si="950">HNR50</f>
        <v>0</v>
      </c>
      <c r="HNT50" s="115">
        <f t="shared" si="950"/>
        <v>0</v>
      </c>
      <c r="HNU50" s="115">
        <f t="shared" si="950"/>
        <v>0</v>
      </c>
      <c r="HNV50" s="115">
        <f t="shared" si="950"/>
        <v>0</v>
      </c>
      <c r="HNW50" s="115">
        <f t="shared" si="950"/>
        <v>0</v>
      </c>
      <c r="HNX50" s="115">
        <f t="shared" si="950"/>
        <v>0</v>
      </c>
      <c r="HNY50" s="115">
        <f t="shared" si="950"/>
        <v>0</v>
      </c>
      <c r="HNZ50" s="115">
        <f t="shared" si="950"/>
        <v>0</v>
      </c>
      <c r="HOA50" s="115">
        <f t="shared" si="950"/>
        <v>0</v>
      </c>
      <c r="HOB50" s="115">
        <f t="shared" si="950"/>
        <v>0</v>
      </c>
      <c r="HOC50" s="115">
        <f t="shared" si="950"/>
        <v>0</v>
      </c>
      <c r="HOD50" s="95">
        <f t="shared" ref="HOD50:HOD52" si="951">SUM(HNR50:HOC50)</f>
        <v>0</v>
      </c>
      <c r="HOE50" s="106" t="s">
        <v>792</v>
      </c>
      <c r="HOF50" s="105">
        <v>9491.7000000000007</v>
      </c>
      <c r="HOG50" s="90">
        <f t="shared" ref="HOG50:HOG52" si="952">SUM(HOF50/12)</f>
        <v>790.97500000000002</v>
      </c>
      <c r="HOH50" s="115">
        <v>0</v>
      </c>
      <c r="HOI50" s="115">
        <f t="shared" ref="HOI50:HOS52" si="953">HOH50</f>
        <v>0</v>
      </c>
      <c r="HOJ50" s="115">
        <f t="shared" si="953"/>
        <v>0</v>
      </c>
      <c r="HOK50" s="115">
        <f t="shared" si="953"/>
        <v>0</v>
      </c>
      <c r="HOL50" s="115">
        <f t="shared" si="953"/>
        <v>0</v>
      </c>
      <c r="HOM50" s="115">
        <f t="shared" si="953"/>
        <v>0</v>
      </c>
      <c r="HON50" s="115">
        <f t="shared" si="953"/>
        <v>0</v>
      </c>
      <c r="HOO50" s="115">
        <f t="shared" si="953"/>
        <v>0</v>
      </c>
      <c r="HOP50" s="115">
        <f t="shared" si="953"/>
        <v>0</v>
      </c>
      <c r="HOQ50" s="115">
        <f t="shared" si="953"/>
        <v>0</v>
      </c>
      <c r="HOR50" s="115">
        <f t="shared" si="953"/>
        <v>0</v>
      </c>
      <c r="HOS50" s="115">
        <f t="shared" si="953"/>
        <v>0</v>
      </c>
      <c r="HOT50" s="95">
        <f t="shared" ref="HOT50:HOT52" si="954">SUM(HOH50:HOS50)</f>
        <v>0</v>
      </c>
      <c r="HOU50" s="106" t="s">
        <v>792</v>
      </c>
      <c r="HOV50" s="105">
        <v>9491.7000000000007</v>
      </c>
      <c r="HOW50" s="90">
        <f t="shared" ref="HOW50:HOW52" si="955">SUM(HOV50/12)</f>
        <v>790.97500000000002</v>
      </c>
      <c r="HOX50" s="115">
        <v>0</v>
      </c>
      <c r="HOY50" s="115">
        <f t="shared" ref="HOY50:HPI52" si="956">HOX50</f>
        <v>0</v>
      </c>
      <c r="HOZ50" s="115">
        <f t="shared" si="956"/>
        <v>0</v>
      </c>
      <c r="HPA50" s="115">
        <f t="shared" si="956"/>
        <v>0</v>
      </c>
      <c r="HPB50" s="115">
        <f t="shared" si="956"/>
        <v>0</v>
      </c>
      <c r="HPC50" s="115">
        <f t="shared" si="956"/>
        <v>0</v>
      </c>
      <c r="HPD50" s="115">
        <f t="shared" si="956"/>
        <v>0</v>
      </c>
      <c r="HPE50" s="115">
        <f t="shared" si="956"/>
        <v>0</v>
      </c>
      <c r="HPF50" s="115">
        <f t="shared" si="956"/>
        <v>0</v>
      </c>
      <c r="HPG50" s="115">
        <f t="shared" si="956"/>
        <v>0</v>
      </c>
      <c r="HPH50" s="115">
        <f t="shared" si="956"/>
        <v>0</v>
      </c>
      <c r="HPI50" s="115">
        <f t="shared" si="956"/>
        <v>0</v>
      </c>
      <c r="HPJ50" s="95">
        <f t="shared" ref="HPJ50:HPJ52" si="957">SUM(HOX50:HPI50)</f>
        <v>0</v>
      </c>
      <c r="HPK50" s="106" t="s">
        <v>792</v>
      </c>
      <c r="HPL50" s="105">
        <v>9491.7000000000007</v>
      </c>
      <c r="HPM50" s="90">
        <f t="shared" ref="HPM50:HPM52" si="958">SUM(HPL50/12)</f>
        <v>790.97500000000002</v>
      </c>
      <c r="HPN50" s="115">
        <v>0</v>
      </c>
      <c r="HPO50" s="115">
        <f t="shared" ref="HPO50:HPY52" si="959">HPN50</f>
        <v>0</v>
      </c>
      <c r="HPP50" s="115">
        <f t="shared" si="959"/>
        <v>0</v>
      </c>
      <c r="HPQ50" s="115">
        <f t="shared" si="959"/>
        <v>0</v>
      </c>
      <c r="HPR50" s="115">
        <f t="shared" si="959"/>
        <v>0</v>
      </c>
      <c r="HPS50" s="115">
        <f t="shared" si="959"/>
        <v>0</v>
      </c>
      <c r="HPT50" s="115">
        <f t="shared" si="959"/>
        <v>0</v>
      </c>
      <c r="HPU50" s="115">
        <f t="shared" si="959"/>
        <v>0</v>
      </c>
      <c r="HPV50" s="115">
        <f t="shared" si="959"/>
        <v>0</v>
      </c>
      <c r="HPW50" s="115">
        <f t="shared" si="959"/>
        <v>0</v>
      </c>
      <c r="HPX50" s="115">
        <f t="shared" si="959"/>
        <v>0</v>
      </c>
      <c r="HPY50" s="115">
        <f t="shared" si="959"/>
        <v>0</v>
      </c>
      <c r="HPZ50" s="95">
        <f t="shared" ref="HPZ50:HPZ52" si="960">SUM(HPN50:HPY50)</f>
        <v>0</v>
      </c>
      <c r="HQA50" s="106" t="s">
        <v>792</v>
      </c>
      <c r="HQB50" s="105">
        <v>9491.7000000000007</v>
      </c>
      <c r="HQC50" s="90">
        <f t="shared" ref="HQC50:HQC52" si="961">SUM(HQB50/12)</f>
        <v>790.97500000000002</v>
      </c>
      <c r="HQD50" s="115">
        <v>0</v>
      </c>
      <c r="HQE50" s="115">
        <f t="shared" ref="HQE50:HQO52" si="962">HQD50</f>
        <v>0</v>
      </c>
      <c r="HQF50" s="115">
        <f t="shared" si="962"/>
        <v>0</v>
      </c>
      <c r="HQG50" s="115">
        <f t="shared" si="962"/>
        <v>0</v>
      </c>
      <c r="HQH50" s="115">
        <f t="shared" si="962"/>
        <v>0</v>
      </c>
      <c r="HQI50" s="115">
        <f t="shared" si="962"/>
        <v>0</v>
      </c>
      <c r="HQJ50" s="115">
        <f t="shared" si="962"/>
        <v>0</v>
      </c>
      <c r="HQK50" s="115">
        <f t="shared" si="962"/>
        <v>0</v>
      </c>
      <c r="HQL50" s="115">
        <f t="shared" si="962"/>
        <v>0</v>
      </c>
      <c r="HQM50" s="115">
        <f t="shared" si="962"/>
        <v>0</v>
      </c>
      <c r="HQN50" s="115">
        <f t="shared" si="962"/>
        <v>0</v>
      </c>
      <c r="HQO50" s="115">
        <f t="shared" si="962"/>
        <v>0</v>
      </c>
      <c r="HQP50" s="95">
        <f t="shared" ref="HQP50:HQP52" si="963">SUM(HQD50:HQO50)</f>
        <v>0</v>
      </c>
      <c r="HQQ50" s="106" t="s">
        <v>792</v>
      </c>
      <c r="HQR50" s="105">
        <v>9491.7000000000007</v>
      </c>
      <c r="HQS50" s="90">
        <f t="shared" ref="HQS50:HQS52" si="964">SUM(HQR50/12)</f>
        <v>790.97500000000002</v>
      </c>
      <c r="HQT50" s="115">
        <v>0</v>
      </c>
      <c r="HQU50" s="115">
        <f t="shared" ref="HQU50:HRE52" si="965">HQT50</f>
        <v>0</v>
      </c>
      <c r="HQV50" s="115">
        <f t="shared" si="965"/>
        <v>0</v>
      </c>
      <c r="HQW50" s="115">
        <f t="shared" si="965"/>
        <v>0</v>
      </c>
      <c r="HQX50" s="115">
        <f t="shared" si="965"/>
        <v>0</v>
      </c>
      <c r="HQY50" s="115">
        <f t="shared" si="965"/>
        <v>0</v>
      </c>
      <c r="HQZ50" s="115">
        <f t="shared" si="965"/>
        <v>0</v>
      </c>
      <c r="HRA50" s="115">
        <f t="shared" si="965"/>
        <v>0</v>
      </c>
      <c r="HRB50" s="115">
        <f t="shared" si="965"/>
        <v>0</v>
      </c>
      <c r="HRC50" s="115">
        <f t="shared" si="965"/>
        <v>0</v>
      </c>
      <c r="HRD50" s="115">
        <f t="shared" si="965"/>
        <v>0</v>
      </c>
      <c r="HRE50" s="115">
        <f t="shared" si="965"/>
        <v>0</v>
      </c>
      <c r="HRF50" s="95">
        <f t="shared" ref="HRF50:HRF52" si="966">SUM(HQT50:HRE50)</f>
        <v>0</v>
      </c>
      <c r="HRG50" s="106" t="s">
        <v>792</v>
      </c>
      <c r="HRH50" s="105">
        <v>9491.7000000000007</v>
      </c>
      <c r="HRI50" s="90">
        <f t="shared" ref="HRI50:HRI52" si="967">SUM(HRH50/12)</f>
        <v>790.97500000000002</v>
      </c>
      <c r="HRJ50" s="115">
        <v>0</v>
      </c>
      <c r="HRK50" s="115">
        <f t="shared" ref="HRK50:HRU52" si="968">HRJ50</f>
        <v>0</v>
      </c>
      <c r="HRL50" s="115">
        <f t="shared" si="968"/>
        <v>0</v>
      </c>
      <c r="HRM50" s="115">
        <f t="shared" si="968"/>
        <v>0</v>
      </c>
      <c r="HRN50" s="115">
        <f t="shared" si="968"/>
        <v>0</v>
      </c>
      <c r="HRO50" s="115">
        <f t="shared" si="968"/>
        <v>0</v>
      </c>
      <c r="HRP50" s="115">
        <f t="shared" si="968"/>
        <v>0</v>
      </c>
      <c r="HRQ50" s="115">
        <f t="shared" si="968"/>
        <v>0</v>
      </c>
      <c r="HRR50" s="115">
        <f t="shared" si="968"/>
        <v>0</v>
      </c>
      <c r="HRS50" s="115">
        <f t="shared" si="968"/>
        <v>0</v>
      </c>
      <c r="HRT50" s="115">
        <f t="shared" si="968"/>
        <v>0</v>
      </c>
      <c r="HRU50" s="115">
        <f t="shared" si="968"/>
        <v>0</v>
      </c>
      <c r="HRV50" s="95">
        <f t="shared" ref="HRV50:HRV52" si="969">SUM(HRJ50:HRU50)</f>
        <v>0</v>
      </c>
      <c r="HRW50" s="106" t="s">
        <v>792</v>
      </c>
      <c r="HRX50" s="105">
        <v>9491.7000000000007</v>
      </c>
      <c r="HRY50" s="90">
        <f t="shared" ref="HRY50:HRY52" si="970">SUM(HRX50/12)</f>
        <v>790.97500000000002</v>
      </c>
      <c r="HRZ50" s="115">
        <v>0</v>
      </c>
      <c r="HSA50" s="115">
        <f t="shared" ref="HSA50:HSK52" si="971">HRZ50</f>
        <v>0</v>
      </c>
      <c r="HSB50" s="115">
        <f t="shared" si="971"/>
        <v>0</v>
      </c>
      <c r="HSC50" s="115">
        <f t="shared" si="971"/>
        <v>0</v>
      </c>
      <c r="HSD50" s="115">
        <f t="shared" si="971"/>
        <v>0</v>
      </c>
      <c r="HSE50" s="115">
        <f t="shared" si="971"/>
        <v>0</v>
      </c>
      <c r="HSF50" s="115">
        <f t="shared" si="971"/>
        <v>0</v>
      </c>
      <c r="HSG50" s="115">
        <f t="shared" si="971"/>
        <v>0</v>
      </c>
      <c r="HSH50" s="115">
        <f t="shared" si="971"/>
        <v>0</v>
      </c>
      <c r="HSI50" s="115">
        <f t="shared" si="971"/>
        <v>0</v>
      </c>
      <c r="HSJ50" s="115">
        <f t="shared" si="971"/>
        <v>0</v>
      </c>
      <c r="HSK50" s="115">
        <f t="shared" si="971"/>
        <v>0</v>
      </c>
      <c r="HSL50" s="95">
        <f t="shared" ref="HSL50:HSL52" si="972">SUM(HRZ50:HSK50)</f>
        <v>0</v>
      </c>
      <c r="HSM50" s="106" t="s">
        <v>792</v>
      </c>
      <c r="HSN50" s="105">
        <v>9491.7000000000007</v>
      </c>
      <c r="HSO50" s="90">
        <f t="shared" ref="HSO50:HSO52" si="973">SUM(HSN50/12)</f>
        <v>790.97500000000002</v>
      </c>
      <c r="HSP50" s="115">
        <v>0</v>
      </c>
      <c r="HSQ50" s="115">
        <f t="shared" ref="HSQ50:HTA52" si="974">HSP50</f>
        <v>0</v>
      </c>
      <c r="HSR50" s="115">
        <f t="shared" si="974"/>
        <v>0</v>
      </c>
      <c r="HSS50" s="115">
        <f t="shared" si="974"/>
        <v>0</v>
      </c>
      <c r="HST50" s="115">
        <f t="shared" si="974"/>
        <v>0</v>
      </c>
      <c r="HSU50" s="115">
        <f t="shared" si="974"/>
        <v>0</v>
      </c>
      <c r="HSV50" s="115">
        <f t="shared" si="974"/>
        <v>0</v>
      </c>
      <c r="HSW50" s="115">
        <f t="shared" si="974"/>
        <v>0</v>
      </c>
      <c r="HSX50" s="115">
        <f t="shared" si="974"/>
        <v>0</v>
      </c>
      <c r="HSY50" s="115">
        <f t="shared" si="974"/>
        <v>0</v>
      </c>
      <c r="HSZ50" s="115">
        <f t="shared" si="974"/>
        <v>0</v>
      </c>
      <c r="HTA50" s="115">
        <f t="shared" si="974"/>
        <v>0</v>
      </c>
      <c r="HTB50" s="95">
        <f t="shared" ref="HTB50:HTB52" si="975">SUM(HSP50:HTA50)</f>
        <v>0</v>
      </c>
      <c r="HTC50" s="106" t="s">
        <v>792</v>
      </c>
      <c r="HTD50" s="105">
        <v>9491.7000000000007</v>
      </c>
      <c r="HTE50" s="90">
        <f t="shared" ref="HTE50:HTE52" si="976">SUM(HTD50/12)</f>
        <v>790.97500000000002</v>
      </c>
      <c r="HTF50" s="115">
        <v>0</v>
      </c>
      <c r="HTG50" s="115">
        <f t="shared" ref="HTG50:HTQ52" si="977">HTF50</f>
        <v>0</v>
      </c>
      <c r="HTH50" s="115">
        <f t="shared" si="977"/>
        <v>0</v>
      </c>
      <c r="HTI50" s="115">
        <f t="shared" si="977"/>
        <v>0</v>
      </c>
      <c r="HTJ50" s="115">
        <f t="shared" si="977"/>
        <v>0</v>
      </c>
      <c r="HTK50" s="115">
        <f t="shared" si="977"/>
        <v>0</v>
      </c>
      <c r="HTL50" s="115">
        <f t="shared" si="977"/>
        <v>0</v>
      </c>
      <c r="HTM50" s="115">
        <f t="shared" si="977"/>
        <v>0</v>
      </c>
      <c r="HTN50" s="115">
        <f t="shared" si="977"/>
        <v>0</v>
      </c>
      <c r="HTO50" s="115">
        <f t="shared" si="977"/>
        <v>0</v>
      </c>
      <c r="HTP50" s="115">
        <f t="shared" si="977"/>
        <v>0</v>
      </c>
      <c r="HTQ50" s="115">
        <f t="shared" si="977"/>
        <v>0</v>
      </c>
      <c r="HTR50" s="95">
        <f t="shared" ref="HTR50:HTR52" si="978">SUM(HTF50:HTQ50)</f>
        <v>0</v>
      </c>
      <c r="HTS50" s="106" t="s">
        <v>792</v>
      </c>
      <c r="HTT50" s="105">
        <v>9491.7000000000007</v>
      </c>
      <c r="HTU50" s="90">
        <f t="shared" ref="HTU50:HTU52" si="979">SUM(HTT50/12)</f>
        <v>790.97500000000002</v>
      </c>
      <c r="HTV50" s="115">
        <v>0</v>
      </c>
      <c r="HTW50" s="115">
        <f t="shared" ref="HTW50:HUG52" si="980">HTV50</f>
        <v>0</v>
      </c>
      <c r="HTX50" s="115">
        <f t="shared" si="980"/>
        <v>0</v>
      </c>
      <c r="HTY50" s="115">
        <f t="shared" si="980"/>
        <v>0</v>
      </c>
      <c r="HTZ50" s="115">
        <f t="shared" si="980"/>
        <v>0</v>
      </c>
      <c r="HUA50" s="115">
        <f t="shared" si="980"/>
        <v>0</v>
      </c>
      <c r="HUB50" s="115">
        <f t="shared" si="980"/>
        <v>0</v>
      </c>
      <c r="HUC50" s="115">
        <f t="shared" si="980"/>
        <v>0</v>
      </c>
      <c r="HUD50" s="115">
        <f t="shared" si="980"/>
        <v>0</v>
      </c>
      <c r="HUE50" s="115">
        <f t="shared" si="980"/>
        <v>0</v>
      </c>
      <c r="HUF50" s="115">
        <f t="shared" si="980"/>
        <v>0</v>
      </c>
      <c r="HUG50" s="115">
        <f t="shared" si="980"/>
        <v>0</v>
      </c>
      <c r="HUH50" s="95">
        <f t="shared" ref="HUH50:HUH52" si="981">SUM(HTV50:HUG50)</f>
        <v>0</v>
      </c>
      <c r="HUI50" s="106" t="s">
        <v>792</v>
      </c>
      <c r="HUJ50" s="105">
        <v>9491.7000000000007</v>
      </c>
      <c r="HUK50" s="90">
        <f t="shared" ref="HUK50:HUK52" si="982">SUM(HUJ50/12)</f>
        <v>790.97500000000002</v>
      </c>
      <c r="HUL50" s="115">
        <v>0</v>
      </c>
      <c r="HUM50" s="115">
        <f t="shared" ref="HUM50:HUW52" si="983">HUL50</f>
        <v>0</v>
      </c>
      <c r="HUN50" s="115">
        <f t="shared" si="983"/>
        <v>0</v>
      </c>
      <c r="HUO50" s="115">
        <f t="shared" si="983"/>
        <v>0</v>
      </c>
      <c r="HUP50" s="115">
        <f t="shared" si="983"/>
        <v>0</v>
      </c>
      <c r="HUQ50" s="115">
        <f t="shared" si="983"/>
        <v>0</v>
      </c>
      <c r="HUR50" s="115">
        <f t="shared" si="983"/>
        <v>0</v>
      </c>
      <c r="HUS50" s="115">
        <f t="shared" si="983"/>
        <v>0</v>
      </c>
      <c r="HUT50" s="115">
        <f t="shared" si="983"/>
        <v>0</v>
      </c>
      <c r="HUU50" s="115">
        <f t="shared" si="983"/>
        <v>0</v>
      </c>
      <c r="HUV50" s="115">
        <f t="shared" si="983"/>
        <v>0</v>
      </c>
      <c r="HUW50" s="115">
        <f t="shared" si="983"/>
        <v>0</v>
      </c>
      <c r="HUX50" s="95">
        <f t="shared" ref="HUX50:HUX52" si="984">SUM(HUL50:HUW50)</f>
        <v>0</v>
      </c>
      <c r="HUY50" s="106" t="s">
        <v>792</v>
      </c>
      <c r="HUZ50" s="105">
        <v>9491.7000000000007</v>
      </c>
      <c r="HVA50" s="90">
        <f t="shared" ref="HVA50:HVA52" si="985">SUM(HUZ50/12)</f>
        <v>790.97500000000002</v>
      </c>
      <c r="HVB50" s="115">
        <v>0</v>
      </c>
      <c r="HVC50" s="115">
        <f t="shared" ref="HVC50:HVM52" si="986">HVB50</f>
        <v>0</v>
      </c>
      <c r="HVD50" s="115">
        <f t="shared" si="986"/>
        <v>0</v>
      </c>
      <c r="HVE50" s="115">
        <f t="shared" si="986"/>
        <v>0</v>
      </c>
      <c r="HVF50" s="115">
        <f t="shared" si="986"/>
        <v>0</v>
      </c>
      <c r="HVG50" s="115">
        <f t="shared" si="986"/>
        <v>0</v>
      </c>
      <c r="HVH50" s="115">
        <f t="shared" si="986"/>
        <v>0</v>
      </c>
      <c r="HVI50" s="115">
        <f t="shared" si="986"/>
        <v>0</v>
      </c>
      <c r="HVJ50" s="115">
        <f t="shared" si="986"/>
        <v>0</v>
      </c>
      <c r="HVK50" s="115">
        <f t="shared" si="986"/>
        <v>0</v>
      </c>
      <c r="HVL50" s="115">
        <f t="shared" si="986"/>
        <v>0</v>
      </c>
      <c r="HVM50" s="115">
        <f t="shared" si="986"/>
        <v>0</v>
      </c>
      <c r="HVN50" s="95">
        <f t="shared" ref="HVN50:HVN52" si="987">SUM(HVB50:HVM50)</f>
        <v>0</v>
      </c>
      <c r="HVO50" s="106" t="s">
        <v>792</v>
      </c>
      <c r="HVP50" s="105">
        <v>9491.7000000000007</v>
      </c>
      <c r="HVQ50" s="90">
        <f t="shared" ref="HVQ50:HVQ52" si="988">SUM(HVP50/12)</f>
        <v>790.97500000000002</v>
      </c>
      <c r="HVR50" s="115">
        <v>0</v>
      </c>
      <c r="HVS50" s="115">
        <f t="shared" ref="HVS50:HWC52" si="989">HVR50</f>
        <v>0</v>
      </c>
      <c r="HVT50" s="115">
        <f t="shared" si="989"/>
        <v>0</v>
      </c>
      <c r="HVU50" s="115">
        <f t="shared" si="989"/>
        <v>0</v>
      </c>
      <c r="HVV50" s="115">
        <f t="shared" si="989"/>
        <v>0</v>
      </c>
      <c r="HVW50" s="115">
        <f t="shared" si="989"/>
        <v>0</v>
      </c>
      <c r="HVX50" s="115">
        <f t="shared" si="989"/>
        <v>0</v>
      </c>
      <c r="HVY50" s="115">
        <f t="shared" si="989"/>
        <v>0</v>
      </c>
      <c r="HVZ50" s="115">
        <f t="shared" si="989"/>
        <v>0</v>
      </c>
      <c r="HWA50" s="115">
        <f t="shared" si="989"/>
        <v>0</v>
      </c>
      <c r="HWB50" s="115">
        <f t="shared" si="989"/>
        <v>0</v>
      </c>
      <c r="HWC50" s="115">
        <f t="shared" si="989"/>
        <v>0</v>
      </c>
      <c r="HWD50" s="95">
        <f t="shared" ref="HWD50:HWD52" si="990">SUM(HVR50:HWC50)</f>
        <v>0</v>
      </c>
      <c r="HWE50" s="106" t="s">
        <v>792</v>
      </c>
      <c r="HWF50" s="105">
        <v>9491.7000000000007</v>
      </c>
      <c r="HWG50" s="90">
        <f t="shared" ref="HWG50:HWG52" si="991">SUM(HWF50/12)</f>
        <v>790.97500000000002</v>
      </c>
      <c r="HWH50" s="115">
        <v>0</v>
      </c>
      <c r="HWI50" s="115">
        <f t="shared" ref="HWI50:HWS52" si="992">HWH50</f>
        <v>0</v>
      </c>
      <c r="HWJ50" s="115">
        <f t="shared" si="992"/>
        <v>0</v>
      </c>
      <c r="HWK50" s="115">
        <f t="shared" si="992"/>
        <v>0</v>
      </c>
      <c r="HWL50" s="115">
        <f t="shared" si="992"/>
        <v>0</v>
      </c>
      <c r="HWM50" s="115">
        <f t="shared" si="992"/>
        <v>0</v>
      </c>
      <c r="HWN50" s="115">
        <f t="shared" si="992"/>
        <v>0</v>
      </c>
      <c r="HWO50" s="115">
        <f t="shared" si="992"/>
        <v>0</v>
      </c>
      <c r="HWP50" s="115">
        <f t="shared" si="992"/>
        <v>0</v>
      </c>
      <c r="HWQ50" s="115">
        <f t="shared" si="992"/>
        <v>0</v>
      </c>
      <c r="HWR50" s="115">
        <f t="shared" si="992"/>
        <v>0</v>
      </c>
      <c r="HWS50" s="115">
        <f t="shared" si="992"/>
        <v>0</v>
      </c>
      <c r="HWT50" s="95">
        <f t="shared" ref="HWT50:HWT52" si="993">SUM(HWH50:HWS50)</f>
        <v>0</v>
      </c>
      <c r="HWU50" s="106" t="s">
        <v>792</v>
      </c>
      <c r="HWV50" s="105">
        <v>9491.7000000000007</v>
      </c>
      <c r="HWW50" s="90">
        <f t="shared" ref="HWW50:HWW52" si="994">SUM(HWV50/12)</f>
        <v>790.97500000000002</v>
      </c>
      <c r="HWX50" s="115">
        <v>0</v>
      </c>
      <c r="HWY50" s="115">
        <f t="shared" ref="HWY50:HXI52" si="995">HWX50</f>
        <v>0</v>
      </c>
      <c r="HWZ50" s="115">
        <f t="shared" si="995"/>
        <v>0</v>
      </c>
      <c r="HXA50" s="115">
        <f t="shared" si="995"/>
        <v>0</v>
      </c>
      <c r="HXB50" s="115">
        <f t="shared" si="995"/>
        <v>0</v>
      </c>
      <c r="HXC50" s="115">
        <f t="shared" si="995"/>
        <v>0</v>
      </c>
      <c r="HXD50" s="115">
        <f t="shared" si="995"/>
        <v>0</v>
      </c>
      <c r="HXE50" s="115">
        <f t="shared" si="995"/>
        <v>0</v>
      </c>
      <c r="HXF50" s="115">
        <f t="shared" si="995"/>
        <v>0</v>
      </c>
      <c r="HXG50" s="115">
        <f t="shared" si="995"/>
        <v>0</v>
      </c>
      <c r="HXH50" s="115">
        <f t="shared" si="995"/>
        <v>0</v>
      </c>
      <c r="HXI50" s="115">
        <f t="shared" si="995"/>
        <v>0</v>
      </c>
      <c r="HXJ50" s="95">
        <f t="shared" ref="HXJ50:HXJ52" si="996">SUM(HWX50:HXI50)</f>
        <v>0</v>
      </c>
      <c r="HXK50" s="106" t="s">
        <v>792</v>
      </c>
      <c r="HXL50" s="105">
        <v>9491.7000000000007</v>
      </c>
      <c r="HXM50" s="90">
        <f t="shared" ref="HXM50:HXM52" si="997">SUM(HXL50/12)</f>
        <v>790.97500000000002</v>
      </c>
      <c r="HXN50" s="115">
        <v>0</v>
      </c>
      <c r="HXO50" s="115">
        <f t="shared" ref="HXO50:HXY52" si="998">HXN50</f>
        <v>0</v>
      </c>
      <c r="HXP50" s="115">
        <f t="shared" si="998"/>
        <v>0</v>
      </c>
      <c r="HXQ50" s="115">
        <f t="shared" si="998"/>
        <v>0</v>
      </c>
      <c r="HXR50" s="115">
        <f t="shared" si="998"/>
        <v>0</v>
      </c>
      <c r="HXS50" s="115">
        <f t="shared" si="998"/>
        <v>0</v>
      </c>
      <c r="HXT50" s="115">
        <f t="shared" si="998"/>
        <v>0</v>
      </c>
      <c r="HXU50" s="115">
        <f t="shared" si="998"/>
        <v>0</v>
      </c>
      <c r="HXV50" s="115">
        <f t="shared" si="998"/>
        <v>0</v>
      </c>
      <c r="HXW50" s="115">
        <f t="shared" si="998"/>
        <v>0</v>
      </c>
      <c r="HXX50" s="115">
        <f t="shared" si="998"/>
        <v>0</v>
      </c>
      <c r="HXY50" s="115">
        <f t="shared" si="998"/>
        <v>0</v>
      </c>
      <c r="HXZ50" s="95">
        <f t="shared" ref="HXZ50:HXZ52" si="999">SUM(HXN50:HXY50)</f>
        <v>0</v>
      </c>
      <c r="HYA50" s="106" t="s">
        <v>792</v>
      </c>
      <c r="HYB50" s="105">
        <v>9491.7000000000007</v>
      </c>
      <c r="HYC50" s="90">
        <f t="shared" ref="HYC50:HYC52" si="1000">SUM(HYB50/12)</f>
        <v>790.97500000000002</v>
      </c>
      <c r="HYD50" s="115">
        <v>0</v>
      </c>
      <c r="HYE50" s="115">
        <f t="shared" ref="HYE50:HYO52" si="1001">HYD50</f>
        <v>0</v>
      </c>
      <c r="HYF50" s="115">
        <f t="shared" si="1001"/>
        <v>0</v>
      </c>
      <c r="HYG50" s="115">
        <f t="shared" si="1001"/>
        <v>0</v>
      </c>
      <c r="HYH50" s="115">
        <f t="shared" si="1001"/>
        <v>0</v>
      </c>
      <c r="HYI50" s="115">
        <f t="shared" si="1001"/>
        <v>0</v>
      </c>
      <c r="HYJ50" s="115">
        <f t="shared" si="1001"/>
        <v>0</v>
      </c>
      <c r="HYK50" s="115">
        <f t="shared" si="1001"/>
        <v>0</v>
      </c>
      <c r="HYL50" s="115">
        <f t="shared" si="1001"/>
        <v>0</v>
      </c>
      <c r="HYM50" s="115">
        <f t="shared" si="1001"/>
        <v>0</v>
      </c>
      <c r="HYN50" s="115">
        <f t="shared" si="1001"/>
        <v>0</v>
      </c>
      <c r="HYO50" s="115">
        <f t="shared" si="1001"/>
        <v>0</v>
      </c>
      <c r="HYP50" s="95">
        <f t="shared" ref="HYP50:HYP52" si="1002">SUM(HYD50:HYO50)</f>
        <v>0</v>
      </c>
      <c r="HYQ50" s="106" t="s">
        <v>792</v>
      </c>
      <c r="HYR50" s="105">
        <v>9491.7000000000007</v>
      </c>
      <c r="HYS50" s="90">
        <f t="shared" ref="HYS50:HYS52" si="1003">SUM(HYR50/12)</f>
        <v>790.97500000000002</v>
      </c>
      <c r="HYT50" s="115">
        <v>0</v>
      </c>
      <c r="HYU50" s="115">
        <f t="shared" ref="HYU50:HZE52" si="1004">HYT50</f>
        <v>0</v>
      </c>
      <c r="HYV50" s="115">
        <f t="shared" si="1004"/>
        <v>0</v>
      </c>
      <c r="HYW50" s="115">
        <f t="shared" si="1004"/>
        <v>0</v>
      </c>
      <c r="HYX50" s="115">
        <f t="shared" si="1004"/>
        <v>0</v>
      </c>
      <c r="HYY50" s="115">
        <f t="shared" si="1004"/>
        <v>0</v>
      </c>
      <c r="HYZ50" s="115">
        <f t="shared" si="1004"/>
        <v>0</v>
      </c>
      <c r="HZA50" s="115">
        <f t="shared" si="1004"/>
        <v>0</v>
      </c>
      <c r="HZB50" s="115">
        <f t="shared" si="1004"/>
        <v>0</v>
      </c>
      <c r="HZC50" s="115">
        <f t="shared" si="1004"/>
        <v>0</v>
      </c>
      <c r="HZD50" s="115">
        <f t="shared" si="1004"/>
        <v>0</v>
      </c>
      <c r="HZE50" s="115">
        <f t="shared" si="1004"/>
        <v>0</v>
      </c>
      <c r="HZF50" s="95">
        <f t="shared" ref="HZF50:HZF52" si="1005">SUM(HYT50:HZE50)</f>
        <v>0</v>
      </c>
      <c r="HZG50" s="106" t="s">
        <v>792</v>
      </c>
      <c r="HZH50" s="105">
        <v>9491.7000000000007</v>
      </c>
      <c r="HZI50" s="90">
        <f t="shared" ref="HZI50:HZI52" si="1006">SUM(HZH50/12)</f>
        <v>790.97500000000002</v>
      </c>
      <c r="HZJ50" s="115">
        <v>0</v>
      </c>
      <c r="HZK50" s="115">
        <f t="shared" ref="HZK50:HZU52" si="1007">HZJ50</f>
        <v>0</v>
      </c>
      <c r="HZL50" s="115">
        <f t="shared" si="1007"/>
        <v>0</v>
      </c>
      <c r="HZM50" s="115">
        <f t="shared" si="1007"/>
        <v>0</v>
      </c>
      <c r="HZN50" s="115">
        <f t="shared" si="1007"/>
        <v>0</v>
      </c>
      <c r="HZO50" s="115">
        <f t="shared" si="1007"/>
        <v>0</v>
      </c>
      <c r="HZP50" s="115">
        <f t="shared" si="1007"/>
        <v>0</v>
      </c>
      <c r="HZQ50" s="115">
        <f t="shared" si="1007"/>
        <v>0</v>
      </c>
      <c r="HZR50" s="115">
        <f t="shared" si="1007"/>
        <v>0</v>
      </c>
      <c r="HZS50" s="115">
        <f t="shared" si="1007"/>
        <v>0</v>
      </c>
      <c r="HZT50" s="115">
        <f t="shared" si="1007"/>
        <v>0</v>
      </c>
      <c r="HZU50" s="115">
        <f t="shared" si="1007"/>
        <v>0</v>
      </c>
      <c r="HZV50" s="95">
        <f t="shared" ref="HZV50:HZV52" si="1008">SUM(HZJ50:HZU50)</f>
        <v>0</v>
      </c>
      <c r="HZW50" s="106" t="s">
        <v>792</v>
      </c>
      <c r="HZX50" s="105">
        <v>9491.7000000000007</v>
      </c>
      <c r="HZY50" s="90">
        <f t="shared" ref="HZY50:HZY52" si="1009">SUM(HZX50/12)</f>
        <v>790.97500000000002</v>
      </c>
      <c r="HZZ50" s="115">
        <v>0</v>
      </c>
      <c r="IAA50" s="115">
        <f t="shared" ref="IAA50:IAK52" si="1010">HZZ50</f>
        <v>0</v>
      </c>
      <c r="IAB50" s="115">
        <f t="shared" si="1010"/>
        <v>0</v>
      </c>
      <c r="IAC50" s="115">
        <f t="shared" si="1010"/>
        <v>0</v>
      </c>
      <c r="IAD50" s="115">
        <f t="shared" si="1010"/>
        <v>0</v>
      </c>
      <c r="IAE50" s="115">
        <f t="shared" si="1010"/>
        <v>0</v>
      </c>
      <c r="IAF50" s="115">
        <f t="shared" si="1010"/>
        <v>0</v>
      </c>
      <c r="IAG50" s="115">
        <f t="shared" si="1010"/>
        <v>0</v>
      </c>
      <c r="IAH50" s="115">
        <f t="shared" si="1010"/>
        <v>0</v>
      </c>
      <c r="IAI50" s="115">
        <f t="shared" si="1010"/>
        <v>0</v>
      </c>
      <c r="IAJ50" s="115">
        <f t="shared" si="1010"/>
        <v>0</v>
      </c>
      <c r="IAK50" s="115">
        <f t="shared" si="1010"/>
        <v>0</v>
      </c>
      <c r="IAL50" s="95">
        <f t="shared" ref="IAL50:IAL52" si="1011">SUM(HZZ50:IAK50)</f>
        <v>0</v>
      </c>
      <c r="IAM50" s="106" t="s">
        <v>792</v>
      </c>
      <c r="IAN50" s="105">
        <v>9491.7000000000007</v>
      </c>
      <c r="IAO50" s="90">
        <f t="shared" ref="IAO50:IAO52" si="1012">SUM(IAN50/12)</f>
        <v>790.97500000000002</v>
      </c>
      <c r="IAP50" s="115">
        <v>0</v>
      </c>
      <c r="IAQ50" s="115">
        <f t="shared" ref="IAQ50:IBA52" si="1013">IAP50</f>
        <v>0</v>
      </c>
      <c r="IAR50" s="115">
        <f t="shared" si="1013"/>
        <v>0</v>
      </c>
      <c r="IAS50" s="115">
        <f t="shared" si="1013"/>
        <v>0</v>
      </c>
      <c r="IAT50" s="115">
        <f t="shared" si="1013"/>
        <v>0</v>
      </c>
      <c r="IAU50" s="115">
        <f t="shared" si="1013"/>
        <v>0</v>
      </c>
      <c r="IAV50" s="115">
        <f t="shared" si="1013"/>
        <v>0</v>
      </c>
      <c r="IAW50" s="115">
        <f t="shared" si="1013"/>
        <v>0</v>
      </c>
      <c r="IAX50" s="115">
        <f t="shared" si="1013"/>
        <v>0</v>
      </c>
      <c r="IAY50" s="115">
        <f t="shared" si="1013"/>
        <v>0</v>
      </c>
      <c r="IAZ50" s="115">
        <f t="shared" si="1013"/>
        <v>0</v>
      </c>
      <c r="IBA50" s="115">
        <f t="shared" si="1013"/>
        <v>0</v>
      </c>
      <c r="IBB50" s="95">
        <f t="shared" ref="IBB50:IBB52" si="1014">SUM(IAP50:IBA50)</f>
        <v>0</v>
      </c>
      <c r="IBC50" s="106" t="s">
        <v>792</v>
      </c>
      <c r="IBD50" s="105">
        <v>9491.7000000000007</v>
      </c>
      <c r="IBE50" s="90">
        <f t="shared" ref="IBE50:IBE52" si="1015">SUM(IBD50/12)</f>
        <v>790.97500000000002</v>
      </c>
      <c r="IBF50" s="115">
        <v>0</v>
      </c>
      <c r="IBG50" s="115">
        <f t="shared" ref="IBG50:IBQ52" si="1016">IBF50</f>
        <v>0</v>
      </c>
      <c r="IBH50" s="115">
        <f t="shared" si="1016"/>
        <v>0</v>
      </c>
      <c r="IBI50" s="115">
        <f t="shared" si="1016"/>
        <v>0</v>
      </c>
      <c r="IBJ50" s="115">
        <f t="shared" si="1016"/>
        <v>0</v>
      </c>
      <c r="IBK50" s="115">
        <f t="shared" si="1016"/>
        <v>0</v>
      </c>
      <c r="IBL50" s="115">
        <f t="shared" si="1016"/>
        <v>0</v>
      </c>
      <c r="IBM50" s="115">
        <f t="shared" si="1016"/>
        <v>0</v>
      </c>
      <c r="IBN50" s="115">
        <f t="shared" si="1016"/>
        <v>0</v>
      </c>
      <c r="IBO50" s="115">
        <f t="shared" si="1016"/>
        <v>0</v>
      </c>
      <c r="IBP50" s="115">
        <f t="shared" si="1016"/>
        <v>0</v>
      </c>
      <c r="IBQ50" s="115">
        <f t="shared" si="1016"/>
        <v>0</v>
      </c>
      <c r="IBR50" s="95">
        <f t="shared" ref="IBR50:IBR52" si="1017">SUM(IBF50:IBQ50)</f>
        <v>0</v>
      </c>
      <c r="IBS50" s="106" t="s">
        <v>792</v>
      </c>
      <c r="IBT50" s="105">
        <v>9491.7000000000007</v>
      </c>
      <c r="IBU50" s="90">
        <f t="shared" ref="IBU50:IBU52" si="1018">SUM(IBT50/12)</f>
        <v>790.97500000000002</v>
      </c>
      <c r="IBV50" s="115">
        <v>0</v>
      </c>
      <c r="IBW50" s="115">
        <f t="shared" ref="IBW50:ICG52" si="1019">IBV50</f>
        <v>0</v>
      </c>
      <c r="IBX50" s="115">
        <f t="shared" si="1019"/>
        <v>0</v>
      </c>
      <c r="IBY50" s="115">
        <f t="shared" si="1019"/>
        <v>0</v>
      </c>
      <c r="IBZ50" s="115">
        <f t="shared" si="1019"/>
        <v>0</v>
      </c>
      <c r="ICA50" s="115">
        <f t="shared" si="1019"/>
        <v>0</v>
      </c>
      <c r="ICB50" s="115">
        <f t="shared" si="1019"/>
        <v>0</v>
      </c>
      <c r="ICC50" s="115">
        <f t="shared" si="1019"/>
        <v>0</v>
      </c>
      <c r="ICD50" s="115">
        <f t="shared" si="1019"/>
        <v>0</v>
      </c>
      <c r="ICE50" s="115">
        <f t="shared" si="1019"/>
        <v>0</v>
      </c>
      <c r="ICF50" s="115">
        <f t="shared" si="1019"/>
        <v>0</v>
      </c>
      <c r="ICG50" s="115">
        <f t="shared" si="1019"/>
        <v>0</v>
      </c>
      <c r="ICH50" s="95">
        <f t="shared" ref="ICH50:ICH52" si="1020">SUM(IBV50:ICG50)</f>
        <v>0</v>
      </c>
      <c r="ICI50" s="106" t="s">
        <v>792</v>
      </c>
      <c r="ICJ50" s="105">
        <v>9491.7000000000007</v>
      </c>
      <c r="ICK50" s="90">
        <f t="shared" ref="ICK50:ICK52" si="1021">SUM(ICJ50/12)</f>
        <v>790.97500000000002</v>
      </c>
      <c r="ICL50" s="115">
        <v>0</v>
      </c>
      <c r="ICM50" s="115">
        <f t="shared" ref="ICM50:ICW52" si="1022">ICL50</f>
        <v>0</v>
      </c>
      <c r="ICN50" s="115">
        <f t="shared" si="1022"/>
        <v>0</v>
      </c>
      <c r="ICO50" s="115">
        <f t="shared" si="1022"/>
        <v>0</v>
      </c>
      <c r="ICP50" s="115">
        <f t="shared" si="1022"/>
        <v>0</v>
      </c>
      <c r="ICQ50" s="115">
        <f t="shared" si="1022"/>
        <v>0</v>
      </c>
      <c r="ICR50" s="115">
        <f t="shared" si="1022"/>
        <v>0</v>
      </c>
      <c r="ICS50" s="115">
        <f t="shared" si="1022"/>
        <v>0</v>
      </c>
      <c r="ICT50" s="115">
        <f t="shared" si="1022"/>
        <v>0</v>
      </c>
      <c r="ICU50" s="115">
        <f t="shared" si="1022"/>
        <v>0</v>
      </c>
      <c r="ICV50" s="115">
        <f t="shared" si="1022"/>
        <v>0</v>
      </c>
      <c r="ICW50" s="115">
        <f t="shared" si="1022"/>
        <v>0</v>
      </c>
      <c r="ICX50" s="95">
        <f t="shared" ref="ICX50:ICX52" si="1023">SUM(ICL50:ICW50)</f>
        <v>0</v>
      </c>
      <c r="ICY50" s="106" t="s">
        <v>792</v>
      </c>
      <c r="ICZ50" s="105">
        <v>9491.7000000000007</v>
      </c>
      <c r="IDA50" s="90">
        <f t="shared" ref="IDA50:IDA52" si="1024">SUM(ICZ50/12)</f>
        <v>790.97500000000002</v>
      </c>
      <c r="IDB50" s="115">
        <v>0</v>
      </c>
      <c r="IDC50" s="115">
        <f t="shared" ref="IDC50:IDM52" si="1025">IDB50</f>
        <v>0</v>
      </c>
      <c r="IDD50" s="115">
        <f t="shared" si="1025"/>
        <v>0</v>
      </c>
      <c r="IDE50" s="115">
        <f t="shared" si="1025"/>
        <v>0</v>
      </c>
      <c r="IDF50" s="115">
        <f t="shared" si="1025"/>
        <v>0</v>
      </c>
      <c r="IDG50" s="115">
        <f t="shared" si="1025"/>
        <v>0</v>
      </c>
      <c r="IDH50" s="115">
        <f t="shared" si="1025"/>
        <v>0</v>
      </c>
      <c r="IDI50" s="115">
        <f t="shared" si="1025"/>
        <v>0</v>
      </c>
      <c r="IDJ50" s="115">
        <f t="shared" si="1025"/>
        <v>0</v>
      </c>
      <c r="IDK50" s="115">
        <f t="shared" si="1025"/>
        <v>0</v>
      </c>
      <c r="IDL50" s="115">
        <f t="shared" si="1025"/>
        <v>0</v>
      </c>
      <c r="IDM50" s="115">
        <f t="shared" si="1025"/>
        <v>0</v>
      </c>
      <c r="IDN50" s="95">
        <f t="shared" ref="IDN50:IDN52" si="1026">SUM(IDB50:IDM50)</f>
        <v>0</v>
      </c>
      <c r="IDO50" s="106" t="s">
        <v>792</v>
      </c>
      <c r="IDP50" s="105">
        <v>9491.7000000000007</v>
      </c>
      <c r="IDQ50" s="90">
        <f t="shared" ref="IDQ50:IDQ52" si="1027">SUM(IDP50/12)</f>
        <v>790.97500000000002</v>
      </c>
      <c r="IDR50" s="115">
        <v>0</v>
      </c>
      <c r="IDS50" s="115">
        <f t="shared" ref="IDS50:IEC52" si="1028">IDR50</f>
        <v>0</v>
      </c>
      <c r="IDT50" s="115">
        <f t="shared" si="1028"/>
        <v>0</v>
      </c>
      <c r="IDU50" s="115">
        <f t="shared" si="1028"/>
        <v>0</v>
      </c>
      <c r="IDV50" s="115">
        <f t="shared" si="1028"/>
        <v>0</v>
      </c>
      <c r="IDW50" s="115">
        <f t="shared" si="1028"/>
        <v>0</v>
      </c>
      <c r="IDX50" s="115">
        <f t="shared" si="1028"/>
        <v>0</v>
      </c>
      <c r="IDY50" s="115">
        <f t="shared" si="1028"/>
        <v>0</v>
      </c>
      <c r="IDZ50" s="115">
        <f t="shared" si="1028"/>
        <v>0</v>
      </c>
      <c r="IEA50" s="115">
        <f t="shared" si="1028"/>
        <v>0</v>
      </c>
      <c r="IEB50" s="115">
        <f t="shared" si="1028"/>
        <v>0</v>
      </c>
      <c r="IEC50" s="115">
        <f t="shared" si="1028"/>
        <v>0</v>
      </c>
      <c r="IED50" s="95">
        <f t="shared" ref="IED50:IED52" si="1029">SUM(IDR50:IEC50)</f>
        <v>0</v>
      </c>
      <c r="IEE50" s="106" t="s">
        <v>792</v>
      </c>
      <c r="IEF50" s="105">
        <v>9491.7000000000007</v>
      </c>
      <c r="IEG50" s="90">
        <f t="shared" ref="IEG50:IEG52" si="1030">SUM(IEF50/12)</f>
        <v>790.97500000000002</v>
      </c>
      <c r="IEH50" s="115">
        <v>0</v>
      </c>
      <c r="IEI50" s="115">
        <f t="shared" ref="IEI50:IES52" si="1031">IEH50</f>
        <v>0</v>
      </c>
      <c r="IEJ50" s="115">
        <f t="shared" si="1031"/>
        <v>0</v>
      </c>
      <c r="IEK50" s="115">
        <f t="shared" si="1031"/>
        <v>0</v>
      </c>
      <c r="IEL50" s="115">
        <f t="shared" si="1031"/>
        <v>0</v>
      </c>
      <c r="IEM50" s="115">
        <f t="shared" si="1031"/>
        <v>0</v>
      </c>
      <c r="IEN50" s="115">
        <f t="shared" si="1031"/>
        <v>0</v>
      </c>
      <c r="IEO50" s="115">
        <f t="shared" si="1031"/>
        <v>0</v>
      </c>
      <c r="IEP50" s="115">
        <f t="shared" si="1031"/>
        <v>0</v>
      </c>
      <c r="IEQ50" s="115">
        <f t="shared" si="1031"/>
        <v>0</v>
      </c>
      <c r="IER50" s="115">
        <f t="shared" si="1031"/>
        <v>0</v>
      </c>
      <c r="IES50" s="115">
        <f t="shared" si="1031"/>
        <v>0</v>
      </c>
      <c r="IET50" s="95">
        <f t="shared" ref="IET50:IET52" si="1032">SUM(IEH50:IES50)</f>
        <v>0</v>
      </c>
      <c r="IEU50" s="106" t="s">
        <v>792</v>
      </c>
      <c r="IEV50" s="105">
        <v>9491.7000000000007</v>
      </c>
      <c r="IEW50" s="90">
        <f t="shared" ref="IEW50:IEW52" si="1033">SUM(IEV50/12)</f>
        <v>790.97500000000002</v>
      </c>
      <c r="IEX50" s="115">
        <v>0</v>
      </c>
      <c r="IEY50" s="115">
        <f t="shared" ref="IEY50:IFI52" si="1034">IEX50</f>
        <v>0</v>
      </c>
      <c r="IEZ50" s="115">
        <f t="shared" si="1034"/>
        <v>0</v>
      </c>
      <c r="IFA50" s="115">
        <f t="shared" si="1034"/>
        <v>0</v>
      </c>
      <c r="IFB50" s="115">
        <f t="shared" si="1034"/>
        <v>0</v>
      </c>
      <c r="IFC50" s="115">
        <f t="shared" si="1034"/>
        <v>0</v>
      </c>
      <c r="IFD50" s="115">
        <f t="shared" si="1034"/>
        <v>0</v>
      </c>
      <c r="IFE50" s="115">
        <f t="shared" si="1034"/>
        <v>0</v>
      </c>
      <c r="IFF50" s="115">
        <f t="shared" si="1034"/>
        <v>0</v>
      </c>
      <c r="IFG50" s="115">
        <f t="shared" si="1034"/>
        <v>0</v>
      </c>
      <c r="IFH50" s="115">
        <f t="shared" si="1034"/>
        <v>0</v>
      </c>
      <c r="IFI50" s="115">
        <f t="shared" si="1034"/>
        <v>0</v>
      </c>
      <c r="IFJ50" s="95">
        <f t="shared" ref="IFJ50:IFJ52" si="1035">SUM(IEX50:IFI50)</f>
        <v>0</v>
      </c>
      <c r="IFK50" s="106" t="s">
        <v>792</v>
      </c>
      <c r="IFL50" s="105">
        <v>9491.7000000000007</v>
      </c>
      <c r="IFM50" s="90">
        <f t="shared" ref="IFM50:IFM52" si="1036">SUM(IFL50/12)</f>
        <v>790.97500000000002</v>
      </c>
      <c r="IFN50" s="115">
        <v>0</v>
      </c>
      <c r="IFO50" s="115">
        <f t="shared" ref="IFO50:IFY52" si="1037">IFN50</f>
        <v>0</v>
      </c>
      <c r="IFP50" s="115">
        <f t="shared" si="1037"/>
        <v>0</v>
      </c>
      <c r="IFQ50" s="115">
        <f t="shared" si="1037"/>
        <v>0</v>
      </c>
      <c r="IFR50" s="115">
        <f t="shared" si="1037"/>
        <v>0</v>
      </c>
      <c r="IFS50" s="115">
        <f t="shared" si="1037"/>
        <v>0</v>
      </c>
      <c r="IFT50" s="115">
        <f t="shared" si="1037"/>
        <v>0</v>
      </c>
      <c r="IFU50" s="115">
        <f t="shared" si="1037"/>
        <v>0</v>
      </c>
      <c r="IFV50" s="115">
        <f t="shared" si="1037"/>
        <v>0</v>
      </c>
      <c r="IFW50" s="115">
        <f t="shared" si="1037"/>
        <v>0</v>
      </c>
      <c r="IFX50" s="115">
        <f t="shared" si="1037"/>
        <v>0</v>
      </c>
      <c r="IFY50" s="115">
        <f t="shared" si="1037"/>
        <v>0</v>
      </c>
      <c r="IFZ50" s="95">
        <f t="shared" ref="IFZ50:IFZ52" si="1038">SUM(IFN50:IFY50)</f>
        <v>0</v>
      </c>
      <c r="IGA50" s="106" t="s">
        <v>792</v>
      </c>
      <c r="IGB50" s="105">
        <v>9491.7000000000007</v>
      </c>
      <c r="IGC50" s="90">
        <f t="shared" ref="IGC50:IGC52" si="1039">SUM(IGB50/12)</f>
        <v>790.97500000000002</v>
      </c>
      <c r="IGD50" s="115">
        <v>0</v>
      </c>
      <c r="IGE50" s="115">
        <f t="shared" ref="IGE50:IGO52" si="1040">IGD50</f>
        <v>0</v>
      </c>
      <c r="IGF50" s="115">
        <f t="shared" si="1040"/>
        <v>0</v>
      </c>
      <c r="IGG50" s="115">
        <f t="shared" si="1040"/>
        <v>0</v>
      </c>
      <c r="IGH50" s="115">
        <f t="shared" si="1040"/>
        <v>0</v>
      </c>
      <c r="IGI50" s="115">
        <f t="shared" si="1040"/>
        <v>0</v>
      </c>
      <c r="IGJ50" s="115">
        <f t="shared" si="1040"/>
        <v>0</v>
      </c>
      <c r="IGK50" s="115">
        <f t="shared" si="1040"/>
        <v>0</v>
      </c>
      <c r="IGL50" s="115">
        <f t="shared" si="1040"/>
        <v>0</v>
      </c>
      <c r="IGM50" s="115">
        <f t="shared" si="1040"/>
        <v>0</v>
      </c>
      <c r="IGN50" s="115">
        <f t="shared" si="1040"/>
        <v>0</v>
      </c>
      <c r="IGO50" s="115">
        <f t="shared" si="1040"/>
        <v>0</v>
      </c>
      <c r="IGP50" s="95">
        <f t="shared" ref="IGP50:IGP52" si="1041">SUM(IGD50:IGO50)</f>
        <v>0</v>
      </c>
      <c r="IGQ50" s="106" t="s">
        <v>792</v>
      </c>
      <c r="IGR50" s="105">
        <v>9491.7000000000007</v>
      </c>
      <c r="IGS50" s="90">
        <f t="shared" ref="IGS50:IGS52" si="1042">SUM(IGR50/12)</f>
        <v>790.97500000000002</v>
      </c>
      <c r="IGT50" s="115">
        <v>0</v>
      </c>
      <c r="IGU50" s="115">
        <f t="shared" ref="IGU50:IHE52" si="1043">IGT50</f>
        <v>0</v>
      </c>
      <c r="IGV50" s="115">
        <f t="shared" si="1043"/>
        <v>0</v>
      </c>
      <c r="IGW50" s="115">
        <f t="shared" si="1043"/>
        <v>0</v>
      </c>
      <c r="IGX50" s="115">
        <f t="shared" si="1043"/>
        <v>0</v>
      </c>
      <c r="IGY50" s="115">
        <f t="shared" si="1043"/>
        <v>0</v>
      </c>
      <c r="IGZ50" s="115">
        <f t="shared" si="1043"/>
        <v>0</v>
      </c>
      <c r="IHA50" s="115">
        <f t="shared" si="1043"/>
        <v>0</v>
      </c>
      <c r="IHB50" s="115">
        <f t="shared" si="1043"/>
        <v>0</v>
      </c>
      <c r="IHC50" s="115">
        <f t="shared" si="1043"/>
        <v>0</v>
      </c>
      <c r="IHD50" s="115">
        <f t="shared" si="1043"/>
        <v>0</v>
      </c>
      <c r="IHE50" s="115">
        <f t="shared" si="1043"/>
        <v>0</v>
      </c>
      <c r="IHF50" s="95">
        <f t="shared" ref="IHF50:IHF52" si="1044">SUM(IGT50:IHE50)</f>
        <v>0</v>
      </c>
      <c r="IHG50" s="106" t="s">
        <v>792</v>
      </c>
      <c r="IHH50" s="105">
        <v>9491.7000000000007</v>
      </c>
      <c r="IHI50" s="90">
        <f t="shared" ref="IHI50:IHI52" si="1045">SUM(IHH50/12)</f>
        <v>790.97500000000002</v>
      </c>
      <c r="IHJ50" s="115">
        <v>0</v>
      </c>
      <c r="IHK50" s="115">
        <f t="shared" ref="IHK50:IHU52" si="1046">IHJ50</f>
        <v>0</v>
      </c>
      <c r="IHL50" s="115">
        <f t="shared" si="1046"/>
        <v>0</v>
      </c>
      <c r="IHM50" s="115">
        <f t="shared" si="1046"/>
        <v>0</v>
      </c>
      <c r="IHN50" s="115">
        <f t="shared" si="1046"/>
        <v>0</v>
      </c>
      <c r="IHO50" s="115">
        <f t="shared" si="1046"/>
        <v>0</v>
      </c>
      <c r="IHP50" s="115">
        <f t="shared" si="1046"/>
        <v>0</v>
      </c>
      <c r="IHQ50" s="115">
        <f t="shared" si="1046"/>
        <v>0</v>
      </c>
      <c r="IHR50" s="115">
        <f t="shared" si="1046"/>
        <v>0</v>
      </c>
      <c r="IHS50" s="115">
        <f t="shared" si="1046"/>
        <v>0</v>
      </c>
      <c r="IHT50" s="115">
        <f t="shared" si="1046"/>
        <v>0</v>
      </c>
      <c r="IHU50" s="115">
        <f t="shared" si="1046"/>
        <v>0</v>
      </c>
      <c r="IHV50" s="95">
        <f t="shared" ref="IHV50:IHV52" si="1047">SUM(IHJ50:IHU50)</f>
        <v>0</v>
      </c>
      <c r="IHW50" s="106" t="s">
        <v>792</v>
      </c>
      <c r="IHX50" s="105">
        <v>9491.7000000000007</v>
      </c>
      <c r="IHY50" s="90">
        <f t="shared" ref="IHY50:IHY52" si="1048">SUM(IHX50/12)</f>
        <v>790.97500000000002</v>
      </c>
      <c r="IHZ50" s="115">
        <v>0</v>
      </c>
      <c r="IIA50" s="115">
        <f t="shared" ref="IIA50:IIK52" si="1049">IHZ50</f>
        <v>0</v>
      </c>
      <c r="IIB50" s="115">
        <f t="shared" si="1049"/>
        <v>0</v>
      </c>
      <c r="IIC50" s="115">
        <f t="shared" si="1049"/>
        <v>0</v>
      </c>
      <c r="IID50" s="115">
        <f t="shared" si="1049"/>
        <v>0</v>
      </c>
      <c r="IIE50" s="115">
        <f t="shared" si="1049"/>
        <v>0</v>
      </c>
      <c r="IIF50" s="115">
        <f t="shared" si="1049"/>
        <v>0</v>
      </c>
      <c r="IIG50" s="115">
        <f t="shared" si="1049"/>
        <v>0</v>
      </c>
      <c r="IIH50" s="115">
        <f t="shared" si="1049"/>
        <v>0</v>
      </c>
      <c r="III50" s="115">
        <f t="shared" si="1049"/>
        <v>0</v>
      </c>
      <c r="IIJ50" s="115">
        <f t="shared" si="1049"/>
        <v>0</v>
      </c>
      <c r="IIK50" s="115">
        <f t="shared" si="1049"/>
        <v>0</v>
      </c>
      <c r="IIL50" s="95">
        <f t="shared" ref="IIL50:IIL52" si="1050">SUM(IHZ50:IIK50)</f>
        <v>0</v>
      </c>
      <c r="IIM50" s="106" t="s">
        <v>792</v>
      </c>
      <c r="IIN50" s="105">
        <v>9491.7000000000007</v>
      </c>
      <c r="IIO50" s="90">
        <f t="shared" ref="IIO50:IIO52" si="1051">SUM(IIN50/12)</f>
        <v>790.97500000000002</v>
      </c>
      <c r="IIP50" s="115">
        <v>0</v>
      </c>
      <c r="IIQ50" s="115">
        <f t="shared" ref="IIQ50:IJA52" si="1052">IIP50</f>
        <v>0</v>
      </c>
      <c r="IIR50" s="115">
        <f t="shared" si="1052"/>
        <v>0</v>
      </c>
      <c r="IIS50" s="115">
        <f t="shared" si="1052"/>
        <v>0</v>
      </c>
      <c r="IIT50" s="115">
        <f t="shared" si="1052"/>
        <v>0</v>
      </c>
      <c r="IIU50" s="115">
        <f t="shared" si="1052"/>
        <v>0</v>
      </c>
      <c r="IIV50" s="115">
        <f t="shared" si="1052"/>
        <v>0</v>
      </c>
      <c r="IIW50" s="115">
        <f t="shared" si="1052"/>
        <v>0</v>
      </c>
      <c r="IIX50" s="115">
        <f t="shared" si="1052"/>
        <v>0</v>
      </c>
      <c r="IIY50" s="115">
        <f t="shared" si="1052"/>
        <v>0</v>
      </c>
      <c r="IIZ50" s="115">
        <f t="shared" si="1052"/>
        <v>0</v>
      </c>
      <c r="IJA50" s="115">
        <f t="shared" si="1052"/>
        <v>0</v>
      </c>
      <c r="IJB50" s="95">
        <f t="shared" ref="IJB50:IJB52" si="1053">SUM(IIP50:IJA50)</f>
        <v>0</v>
      </c>
      <c r="IJC50" s="106" t="s">
        <v>792</v>
      </c>
      <c r="IJD50" s="105">
        <v>9491.7000000000007</v>
      </c>
      <c r="IJE50" s="90">
        <f t="shared" ref="IJE50:IJE52" si="1054">SUM(IJD50/12)</f>
        <v>790.97500000000002</v>
      </c>
      <c r="IJF50" s="115">
        <v>0</v>
      </c>
      <c r="IJG50" s="115">
        <f t="shared" ref="IJG50:IJQ52" si="1055">IJF50</f>
        <v>0</v>
      </c>
      <c r="IJH50" s="115">
        <f t="shared" si="1055"/>
        <v>0</v>
      </c>
      <c r="IJI50" s="115">
        <f t="shared" si="1055"/>
        <v>0</v>
      </c>
      <c r="IJJ50" s="115">
        <f t="shared" si="1055"/>
        <v>0</v>
      </c>
      <c r="IJK50" s="115">
        <f t="shared" si="1055"/>
        <v>0</v>
      </c>
      <c r="IJL50" s="115">
        <f t="shared" si="1055"/>
        <v>0</v>
      </c>
      <c r="IJM50" s="115">
        <f t="shared" si="1055"/>
        <v>0</v>
      </c>
      <c r="IJN50" s="115">
        <f t="shared" si="1055"/>
        <v>0</v>
      </c>
      <c r="IJO50" s="115">
        <f t="shared" si="1055"/>
        <v>0</v>
      </c>
      <c r="IJP50" s="115">
        <f t="shared" si="1055"/>
        <v>0</v>
      </c>
      <c r="IJQ50" s="115">
        <f t="shared" si="1055"/>
        <v>0</v>
      </c>
      <c r="IJR50" s="95">
        <f t="shared" ref="IJR50:IJR52" si="1056">SUM(IJF50:IJQ50)</f>
        <v>0</v>
      </c>
      <c r="IJS50" s="106" t="s">
        <v>792</v>
      </c>
      <c r="IJT50" s="105">
        <v>9491.7000000000007</v>
      </c>
      <c r="IJU50" s="90">
        <f t="shared" ref="IJU50:IJU52" si="1057">SUM(IJT50/12)</f>
        <v>790.97500000000002</v>
      </c>
      <c r="IJV50" s="115">
        <v>0</v>
      </c>
      <c r="IJW50" s="115">
        <f t="shared" ref="IJW50:IKG52" si="1058">IJV50</f>
        <v>0</v>
      </c>
      <c r="IJX50" s="115">
        <f t="shared" si="1058"/>
        <v>0</v>
      </c>
      <c r="IJY50" s="115">
        <f t="shared" si="1058"/>
        <v>0</v>
      </c>
      <c r="IJZ50" s="115">
        <f t="shared" si="1058"/>
        <v>0</v>
      </c>
      <c r="IKA50" s="115">
        <f t="shared" si="1058"/>
        <v>0</v>
      </c>
      <c r="IKB50" s="115">
        <f t="shared" si="1058"/>
        <v>0</v>
      </c>
      <c r="IKC50" s="115">
        <f t="shared" si="1058"/>
        <v>0</v>
      </c>
      <c r="IKD50" s="115">
        <f t="shared" si="1058"/>
        <v>0</v>
      </c>
      <c r="IKE50" s="115">
        <f t="shared" si="1058"/>
        <v>0</v>
      </c>
      <c r="IKF50" s="115">
        <f t="shared" si="1058"/>
        <v>0</v>
      </c>
      <c r="IKG50" s="115">
        <f t="shared" si="1058"/>
        <v>0</v>
      </c>
      <c r="IKH50" s="95">
        <f t="shared" ref="IKH50:IKH52" si="1059">SUM(IJV50:IKG50)</f>
        <v>0</v>
      </c>
      <c r="IKI50" s="106" t="s">
        <v>792</v>
      </c>
      <c r="IKJ50" s="105">
        <v>9491.7000000000007</v>
      </c>
      <c r="IKK50" s="90">
        <f t="shared" ref="IKK50:IKK52" si="1060">SUM(IKJ50/12)</f>
        <v>790.97500000000002</v>
      </c>
      <c r="IKL50" s="115">
        <v>0</v>
      </c>
      <c r="IKM50" s="115">
        <f t="shared" ref="IKM50:IKW52" si="1061">IKL50</f>
        <v>0</v>
      </c>
      <c r="IKN50" s="115">
        <f t="shared" si="1061"/>
        <v>0</v>
      </c>
      <c r="IKO50" s="115">
        <f t="shared" si="1061"/>
        <v>0</v>
      </c>
      <c r="IKP50" s="115">
        <f t="shared" si="1061"/>
        <v>0</v>
      </c>
      <c r="IKQ50" s="115">
        <f t="shared" si="1061"/>
        <v>0</v>
      </c>
      <c r="IKR50" s="115">
        <f t="shared" si="1061"/>
        <v>0</v>
      </c>
      <c r="IKS50" s="115">
        <f t="shared" si="1061"/>
        <v>0</v>
      </c>
      <c r="IKT50" s="115">
        <f t="shared" si="1061"/>
        <v>0</v>
      </c>
      <c r="IKU50" s="115">
        <f t="shared" si="1061"/>
        <v>0</v>
      </c>
      <c r="IKV50" s="115">
        <f t="shared" si="1061"/>
        <v>0</v>
      </c>
      <c r="IKW50" s="115">
        <f t="shared" si="1061"/>
        <v>0</v>
      </c>
      <c r="IKX50" s="95">
        <f t="shared" ref="IKX50:IKX52" si="1062">SUM(IKL50:IKW50)</f>
        <v>0</v>
      </c>
      <c r="IKY50" s="106" t="s">
        <v>792</v>
      </c>
      <c r="IKZ50" s="105">
        <v>9491.7000000000007</v>
      </c>
      <c r="ILA50" s="90">
        <f t="shared" ref="ILA50:ILA52" si="1063">SUM(IKZ50/12)</f>
        <v>790.97500000000002</v>
      </c>
      <c r="ILB50" s="115">
        <v>0</v>
      </c>
      <c r="ILC50" s="115">
        <f t="shared" ref="ILC50:ILM52" si="1064">ILB50</f>
        <v>0</v>
      </c>
      <c r="ILD50" s="115">
        <f t="shared" si="1064"/>
        <v>0</v>
      </c>
      <c r="ILE50" s="115">
        <f t="shared" si="1064"/>
        <v>0</v>
      </c>
      <c r="ILF50" s="115">
        <f t="shared" si="1064"/>
        <v>0</v>
      </c>
      <c r="ILG50" s="115">
        <f t="shared" si="1064"/>
        <v>0</v>
      </c>
      <c r="ILH50" s="115">
        <f t="shared" si="1064"/>
        <v>0</v>
      </c>
      <c r="ILI50" s="115">
        <f t="shared" si="1064"/>
        <v>0</v>
      </c>
      <c r="ILJ50" s="115">
        <f t="shared" si="1064"/>
        <v>0</v>
      </c>
      <c r="ILK50" s="115">
        <f t="shared" si="1064"/>
        <v>0</v>
      </c>
      <c r="ILL50" s="115">
        <f t="shared" si="1064"/>
        <v>0</v>
      </c>
      <c r="ILM50" s="115">
        <f t="shared" si="1064"/>
        <v>0</v>
      </c>
      <c r="ILN50" s="95">
        <f t="shared" ref="ILN50:ILN52" si="1065">SUM(ILB50:ILM50)</f>
        <v>0</v>
      </c>
      <c r="ILO50" s="106" t="s">
        <v>792</v>
      </c>
      <c r="ILP50" s="105">
        <v>9491.7000000000007</v>
      </c>
      <c r="ILQ50" s="90">
        <f t="shared" ref="ILQ50:ILQ52" si="1066">SUM(ILP50/12)</f>
        <v>790.97500000000002</v>
      </c>
      <c r="ILR50" s="115">
        <v>0</v>
      </c>
      <c r="ILS50" s="115">
        <f t="shared" ref="ILS50:IMC52" si="1067">ILR50</f>
        <v>0</v>
      </c>
      <c r="ILT50" s="115">
        <f t="shared" si="1067"/>
        <v>0</v>
      </c>
      <c r="ILU50" s="115">
        <f t="shared" si="1067"/>
        <v>0</v>
      </c>
      <c r="ILV50" s="115">
        <f t="shared" si="1067"/>
        <v>0</v>
      </c>
      <c r="ILW50" s="115">
        <f t="shared" si="1067"/>
        <v>0</v>
      </c>
      <c r="ILX50" s="115">
        <f t="shared" si="1067"/>
        <v>0</v>
      </c>
      <c r="ILY50" s="115">
        <f t="shared" si="1067"/>
        <v>0</v>
      </c>
      <c r="ILZ50" s="115">
        <f t="shared" si="1067"/>
        <v>0</v>
      </c>
      <c r="IMA50" s="115">
        <f t="shared" si="1067"/>
        <v>0</v>
      </c>
      <c r="IMB50" s="115">
        <f t="shared" si="1067"/>
        <v>0</v>
      </c>
      <c r="IMC50" s="115">
        <f t="shared" si="1067"/>
        <v>0</v>
      </c>
      <c r="IMD50" s="95">
        <f t="shared" ref="IMD50:IMD52" si="1068">SUM(ILR50:IMC50)</f>
        <v>0</v>
      </c>
      <c r="IME50" s="106" t="s">
        <v>792</v>
      </c>
      <c r="IMF50" s="105">
        <v>9491.7000000000007</v>
      </c>
      <c r="IMG50" s="90">
        <f t="shared" ref="IMG50:IMG52" si="1069">SUM(IMF50/12)</f>
        <v>790.97500000000002</v>
      </c>
      <c r="IMH50" s="115">
        <v>0</v>
      </c>
      <c r="IMI50" s="115">
        <f t="shared" ref="IMI50:IMS52" si="1070">IMH50</f>
        <v>0</v>
      </c>
      <c r="IMJ50" s="115">
        <f t="shared" si="1070"/>
        <v>0</v>
      </c>
      <c r="IMK50" s="115">
        <f t="shared" si="1070"/>
        <v>0</v>
      </c>
      <c r="IML50" s="115">
        <f t="shared" si="1070"/>
        <v>0</v>
      </c>
      <c r="IMM50" s="115">
        <f t="shared" si="1070"/>
        <v>0</v>
      </c>
      <c r="IMN50" s="115">
        <f t="shared" si="1070"/>
        <v>0</v>
      </c>
      <c r="IMO50" s="115">
        <f t="shared" si="1070"/>
        <v>0</v>
      </c>
      <c r="IMP50" s="115">
        <f t="shared" si="1070"/>
        <v>0</v>
      </c>
      <c r="IMQ50" s="115">
        <f t="shared" si="1070"/>
        <v>0</v>
      </c>
      <c r="IMR50" s="115">
        <f t="shared" si="1070"/>
        <v>0</v>
      </c>
      <c r="IMS50" s="115">
        <f t="shared" si="1070"/>
        <v>0</v>
      </c>
      <c r="IMT50" s="95">
        <f t="shared" ref="IMT50:IMT52" si="1071">SUM(IMH50:IMS50)</f>
        <v>0</v>
      </c>
      <c r="IMU50" s="106" t="s">
        <v>792</v>
      </c>
      <c r="IMV50" s="105">
        <v>9491.7000000000007</v>
      </c>
      <c r="IMW50" s="90">
        <f t="shared" ref="IMW50:IMW52" si="1072">SUM(IMV50/12)</f>
        <v>790.97500000000002</v>
      </c>
      <c r="IMX50" s="115">
        <v>0</v>
      </c>
      <c r="IMY50" s="115">
        <f t="shared" ref="IMY50:INI52" si="1073">IMX50</f>
        <v>0</v>
      </c>
      <c r="IMZ50" s="115">
        <f t="shared" si="1073"/>
        <v>0</v>
      </c>
      <c r="INA50" s="115">
        <f t="shared" si="1073"/>
        <v>0</v>
      </c>
      <c r="INB50" s="115">
        <f t="shared" si="1073"/>
        <v>0</v>
      </c>
      <c r="INC50" s="115">
        <f t="shared" si="1073"/>
        <v>0</v>
      </c>
      <c r="IND50" s="115">
        <f t="shared" si="1073"/>
        <v>0</v>
      </c>
      <c r="INE50" s="115">
        <f t="shared" si="1073"/>
        <v>0</v>
      </c>
      <c r="INF50" s="115">
        <f t="shared" si="1073"/>
        <v>0</v>
      </c>
      <c r="ING50" s="115">
        <f t="shared" si="1073"/>
        <v>0</v>
      </c>
      <c r="INH50" s="115">
        <f t="shared" si="1073"/>
        <v>0</v>
      </c>
      <c r="INI50" s="115">
        <f t="shared" si="1073"/>
        <v>0</v>
      </c>
      <c r="INJ50" s="95">
        <f t="shared" ref="INJ50:INJ52" si="1074">SUM(IMX50:INI50)</f>
        <v>0</v>
      </c>
      <c r="INK50" s="106" t="s">
        <v>792</v>
      </c>
      <c r="INL50" s="105">
        <v>9491.7000000000007</v>
      </c>
      <c r="INM50" s="90">
        <f t="shared" ref="INM50:INM52" si="1075">SUM(INL50/12)</f>
        <v>790.97500000000002</v>
      </c>
      <c r="INN50" s="115">
        <v>0</v>
      </c>
      <c r="INO50" s="115">
        <f t="shared" ref="INO50:INY52" si="1076">INN50</f>
        <v>0</v>
      </c>
      <c r="INP50" s="115">
        <f t="shared" si="1076"/>
        <v>0</v>
      </c>
      <c r="INQ50" s="115">
        <f t="shared" si="1076"/>
        <v>0</v>
      </c>
      <c r="INR50" s="115">
        <f t="shared" si="1076"/>
        <v>0</v>
      </c>
      <c r="INS50" s="115">
        <f t="shared" si="1076"/>
        <v>0</v>
      </c>
      <c r="INT50" s="115">
        <f t="shared" si="1076"/>
        <v>0</v>
      </c>
      <c r="INU50" s="115">
        <f t="shared" si="1076"/>
        <v>0</v>
      </c>
      <c r="INV50" s="115">
        <f t="shared" si="1076"/>
        <v>0</v>
      </c>
      <c r="INW50" s="115">
        <f t="shared" si="1076"/>
        <v>0</v>
      </c>
      <c r="INX50" s="115">
        <f t="shared" si="1076"/>
        <v>0</v>
      </c>
      <c r="INY50" s="115">
        <f t="shared" si="1076"/>
        <v>0</v>
      </c>
      <c r="INZ50" s="95">
        <f t="shared" ref="INZ50:INZ52" si="1077">SUM(INN50:INY50)</f>
        <v>0</v>
      </c>
      <c r="IOA50" s="106" t="s">
        <v>792</v>
      </c>
      <c r="IOB50" s="105">
        <v>9491.7000000000007</v>
      </c>
      <c r="IOC50" s="90">
        <f t="shared" ref="IOC50:IOC52" si="1078">SUM(IOB50/12)</f>
        <v>790.97500000000002</v>
      </c>
      <c r="IOD50" s="115">
        <v>0</v>
      </c>
      <c r="IOE50" s="115">
        <f t="shared" ref="IOE50:IOO52" si="1079">IOD50</f>
        <v>0</v>
      </c>
      <c r="IOF50" s="115">
        <f t="shared" si="1079"/>
        <v>0</v>
      </c>
      <c r="IOG50" s="115">
        <f t="shared" si="1079"/>
        <v>0</v>
      </c>
      <c r="IOH50" s="115">
        <f t="shared" si="1079"/>
        <v>0</v>
      </c>
      <c r="IOI50" s="115">
        <f t="shared" si="1079"/>
        <v>0</v>
      </c>
      <c r="IOJ50" s="115">
        <f t="shared" si="1079"/>
        <v>0</v>
      </c>
      <c r="IOK50" s="115">
        <f t="shared" si="1079"/>
        <v>0</v>
      </c>
      <c r="IOL50" s="115">
        <f t="shared" si="1079"/>
        <v>0</v>
      </c>
      <c r="IOM50" s="115">
        <f t="shared" si="1079"/>
        <v>0</v>
      </c>
      <c r="ION50" s="115">
        <f t="shared" si="1079"/>
        <v>0</v>
      </c>
      <c r="IOO50" s="115">
        <f t="shared" si="1079"/>
        <v>0</v>
      </c>
      <c r="IOP50" s="95">
        <f t="shared" ref="IOP50:IOP52" si="1080">SUM(IOD50:IOO50)</f>
        <v>0</v>
      </c>
      <c r="IOQ50" s="106" t="s">
        <v>792</v>
      </c>
      <c r="IOR50" s="105">
        <v>9491.7000000000007</v>
      </c>
      <c r="IOS50" s="90">
        <f t="shared" ref="IOS50:IOS52" si="1081">SUM(IOR50/12)</f>
        <v>790.97500000000002</v>
      </c>
      <c r="IOT50" s="115">
        <v>0</v>
      </c>
      <c r="IOU50" s="115">
        <f t="shared" ref="IOU50:IPE52" si="1082">IOT50</f>
        <v>0</v>
      </c>
      <c r="IOV50" s="115">
        <f t="shared" si="1082"/>
        <v>0</v>
      </c>
      <c r="IOW50" s="115">
        <f t="shared" si="1082"/>
        <v>0</v>
      </c>
      <c r="IOX50" s="115">
        <f t="shared" si="1082"/>
        <v>0</v>
      </c>
      <c r="IOY50" s="115">
        <f t="shared" si="1082"/>
        <v>0</v>
      </c>
      <c r="IOZ50" s="115">
        <f t="shared" si="1082"/>
        <v>0</v>
      </c>
      <c r="IPA50" s="115">
        <f t="shared" si="1082"/>
        <v>0</v>
      </c>
      <c r="IPB50" s="115">
        <f t="shared" si="1082"/>
        <v>0</v>
      </c>
      <c r="IPC50" s="115">
        <f t="shared" si="1082"/>
        <v>0</v>
      </c>
      <c r="IPD50" s="115">
        <f t="shared" si="1082"/>
        <v>0</v>
      </c>
      <c r="IPE50" s="115">
        <f t="shared" si="1082"/>
        <v>0</v>
      </c>
      <c r="IPF50" s="95">
        <f t="shared" ref="IPF50:IPF52" si="1083">SUM(IOT50:IPE50)</f>
        <v>0</v>
      </c>
      <c r="IPG50" s="106" t="s">
        <v>792</v>
      </c>
      <c r="IPH50" s="105">
        <v>9491.7000000000007</v>
      </c>
      <c r="IPI50" s="90">
        <f t="shared" ref="IPI50:IPI52" si="1084">SUM(IPH50/12)</f>
        <v>790.97500000000002</v>
      </c>
      <c r="IPJ50" s="115">
        <v>0</v>
      </c>
      <c r="IPK50" s="115">
        <f t="shared" ref="IPK50:IPU52" si="1085">IPJ50</f>
        <v>0</v>
      </c>
      <c r="IPL50" s="115">
        <f t="shared" si="1085"/>
        <v>0</v>
      </c>
      <c r="IPM50" s="115">
        <f t="shared" si="1085"/>
        <v>0</v>
      </c>
      <c r="IPN50" s="115">
        <f t="shared" si="1085"/>
        <v>0</v>
      </c>
      <c r="IPO50" s="115">
        <f t="shared" si="1085"/>
        <v>0</v>
      </c>
      <c r="IPP50" s="115">
        <f t="shared" si="1085"/>
        <v>0</v>
      </c>
      <c r="IPQ50" s="115">
        <f t="shared" si="1085"/>
        <v>0</v>
      </c>
      <c r="IPR50" s="115">
        <f t="shared" si="1085"/>
        <v>0</v>
      </c>
      <c r="IPS50" s="115">
        <f t="shared" si="1085"/>
        <v>0</v>
      </c>
      <c r="IPT50" s="115">
        <f t="shared" si="1085"/>
        <v>0</v>
      </c>
      <c r="IPU50" s="115">
        <f t="shared" si="1085"/>
        <v>0</v>
      </c>
      <c r="IPV50" s="95">
        <f t="shared" ref="IPV50:IPV52" si="1086">SUM(IPJ50:IPU50)</f>
        <v>0</v>
      </c>
      <c r="IPW50" s="106" t="s">
        <v>792</v>
      </c>
      <c r="IPX50" s="105">
        <v>9491.7000000000007</v>
      </c>
      <c r="IPY50" s="90">
        <f t="shared" ref="IPY50:IPY52" si="1087">SUM(IPX50/12)</f>
        <v>790.97500000000002</v>
      </c>
      <c r="IPZ50" s="115">
        <v>0</v>
      </c>
      <c r="IQA50" s="115">
        <f t="shared" ref="IQA50:IQK52" si="1088">IPZ50</f>
        <v>0</v>
      </c>
      <c r="IQB50" s="115">
        <f t="shared" si="1088"/>
        <v>0</v>
      </c>
      <c r="IQC50" s="115">
        <f t="shared" si="1088"/>
        <v>0</v>
      </c>
      <c r="IQD50" s="115">
        <f t="shared" si="1088"/>
        <v>0</v>
      </c>
      <c r="IQE50" s="115">
        <f t="shared" si="1088"/>
        <v>0</v>
      </c>
      <c r="IQF50" s="115">
        <f t="shared" si="1088"/>
        <v>0</v>
      </c>
      <c r="IQG50" s="115">
        <f t="shared" si="1088"/>
        <v>0</v>
      </c>
      <c r="IQH50" s="115">
        <f t="shared" si="1088"/>
        <v>0</v>
      </c>
      <c r="IQI50" s="115">
        <f t="shared" si="1088"/>
        <v>0</v>
      </c>
      <c r="IQJ50" s="115">
        <f t="shared" si="1088"/>
        <v>0</v>
      </c>
      <c r="IQK50" s="115">
        <f t="shared" si="1088"/>
        <v>0</v>
      </c>
      <c r="IQL50" s="95">
        <f t="shared" ref="IQL50:IQL52" si="1089">SUM(IPZ50:IQK50)</f>
        <v>0</v>
      </c>
      <c r="IQM50" s="106" t="s">
        <v>792</v>
      </c>
      <c r="IQN50" s="105">
        <v>9491.7000000000007</v>
      </c>
      <c r="IQO50" s="90">
        <f t="shared" ref="IQO50:IQO52" si="1090">SUM(IQN50/12)</f>
        <v>790.97500000000002</v>
      </c>
      <c r="IQP50" s="115">
        <v>0</v>
      </c>
      <c r="IQQ50" s="115">
        <f t="shared" ref="IQQ50:IRA52" si="1091">IQP50</f>
        <v>0</v>
      </c>
      <c r="IQR50" s="115">
        <f t="shared" si="1091"/>
        <v>0</v>
      </c>
      <c r="IQS50" s="115">
        <f t="shared" si="1091"/>
        <v>0</v>
      </c>
      <c r="IQT50" s="115">
        <f t="shared" si="1091"/>
        <v>0</v>
      </c>
      <c r="IQU50" s="115">
        <f t="shared" si="1091"/>
        <v>0</v>
      </c>
      <c r="IQV50" s="115">
        <f t="shared" si="1091"/>
        <v>0</v>
      </c>
      <c r="IQW50" s="115">
        <f t="shared" si="1091"/>
        <v>0</v>
      </c>
      <c r="IQX50" s="115">
        <f t="shared" si="1091"/>
        <v>0</v>
      </c>
      <c r="IQY50" s="115">
        <f t="shared" si="1091"/>
        <v>0</v>
      </c>
      <c r="IQZ50" s="115">
        <f t="shared" si="1091"/>
        <v>0</v>
      </c>
      <c r="IRA50" s="115">
        <f t="shared" si="1091"/>
        <v>0</v>
      </c>
      <c r="IRB50" s="95">
        <f t="shared" ref="IRB50:IRB52" si="1092">SUM(IQP50:IRA50)</f>
        <v>0</v>
      </c>
      <c r="IRC50" s="106" t="s">
        <v>792</v>
      </c>
      <c r="IRD50" s="105">
        <v>9491.7000000000007</v>
      </c>
      <c r="IRE50" s="90">
        <f t="shared" ref="IRE50:IRE52" si="1093">SUM(IRD50/12)</f>
        <v>790.97500000000002</v>
      </c>
      <c r="IRF50" s="115">
        <v>0</v>
      </c>
      <c r="IRG50" s="115">
        <f t="shared" ref="IRG50:IRQ52" si="1094">IRF50</f>
        <v>0</v>
      </c>
      <c r="IRH50" s="115">
        <f t="shared" si="1094"/>
        <v>0</v>
      </c>
      <c r="IRI50" s="115">
        <f t="shared" si="1094"/>
        <v>0</v>
      </c>
      <c r="IRJ50" s="115">
        <f t="shared" si="1094"/>
        <v>0</v>
      </c>
      <c r="IRK50" s="115">
        <f t="shared" si="1094"/>
        <v>0</v>
      </c>
      <c r="IRL50" s="115">
        <f t="shared" si="1094"/>
        <v>0</v>
      </c>
      <c r="IRM50" s="115">
        <f t="shared" si="1094"/>
        <v>0</v>
      </c>
      <c r="IRN50" s="115">
        <f t="shared" si="1094"/>
        <v>0</v>
      </c>
      <c r="IRO50" s="115">
        <f t="shared" si="1094"/>
        <v>0</v>
      </c>
      <c r="IRP50" s="115">
        <f t="shared" si="1094"/>
        <v>0</v>
      </c>
      <c r="IRQ50" s="115">
        <f t="shared" si="1094"/>
        <v>0</v>
      </c>
      <c r="IRR50" s="95">
        <f t="shared" ref="IRR50:IRR52" si="1095">SUM(IRF50:IRQ50)</f>
        <v>0</v>
      </c>
      <c r="IRS50" s="106" t="s">
        <v>792</v>
      </c>
      <c r="IRT50" s="105">
        <v>9491.7000000000007</v>
      </c>
      <c r="IRU50" s="90">
        <f t="shared" ref="IRU50:IRU52" si="1096">SUM(IRT50/12)</f>
        <v>790.97500000000002</v>
      </c>
      <c r="IRV50" s="115">
        <v>0</v>
      </c>
      <c r="IRW50" s="115">
        <f t="shared" ref="IRW50:ISG52" si="1097">IRV50</f>
        <v>0</v>
      </c>
      <c r="IRX50" s="115">
        <f t="shared" si="1097"/>
        <v>0</v>
      </c>
      <c r="IRY50" s="115">
        <f t="shared" si="1097"/>
        <v>0</v>
      </c>
      <c r="IRZ50" s="115">
        <f t="shared" si="1097"/>
        <v>0</v>
      </c>
      <c r="ISA50" s="115">
        <f t="shared" si="1097"/>
        <v>0</v>
      </c>
      <c r="ISB50" s="115">
        <f t="shared" si="1097"/>
        <v>0</v>
      </c>
      <c r="ISC50" s="115">
        <f t="shared" si="1097"/>
        <v>0</v>
      </c>
      <c r="ISD50" s="115">
        <f t="shared" si="1097"/>
        <v>0</v>
      </c>
      <c r="ISE50" s="115">
        <f t="shared" si="1097"/>
        <v>0</v>
      </c>
      <c r="ISF50" s="115">
        <f t="shared" si="1097"/>
        <v>0</v>
      </c>
      <c r="ISG50" s="115">
        <f t="shared" si="1097"/>
        <v>0</v>
      </c>
      <c r="ISH50" s="95">
        <f t="shared" ref="ISH50:ISH52" si="1098">SUM(IRV50:ISG50)</f>
        <v>0</v>
      </c>
      <c r="ISI50" s="106" t="s">
        <v>792</v>
      </c>
      <c r="ISJ50" s="105">
        <v>9491.7000000000007</v>
      </c>
      <c r="ISK50" s="90">
        <f t="shared" ref="ISK50:ISK52" si="1099">SUM(ISJ50/12)</f>
        <v>790.97500000000002</v>
      </c>
      <c r="ISL50" s="115">
        <v>0</v>
      </c>
      <c r="ISM50" s="115">
        <f t="shared" ref="ISM50:ISW52" si="1100">ISL50</f>
        <v>0</v>
      </c>
      <c r="ISN50" s="115">
        <f t="shared" si="1100"/>
        <v>0</v>
      </c>
      <c r="ISO50" s="115">
        <f t="shared" si="1100"/>
        <v>0</v>
      </c>
      <c r="ISP50" s="115">
        <f t="shared" si="1100"/>
        <v>0</v>
      </c>
      <c r="ISQ50" s="115">
        <f t="shared" si="1100"/>
        <v>0</v>
      </c>
      <c r="ISR50" s="115">
        <f t="shared" si="1100"/>
        <v>0</v>
      </c>
      <c r="ISS50" s="115">
        <f t="shared" si="1100"/>
        <v>0</v>
      </c>
      <c r="IST50" s="115">
        <f t="shared" si="1100"/>
        <v>0</v>
      </c>
      <c r="ISU50" s="115">
        <f t="shared" si="1100"/>
        <v>0</v>
      </c>
      <c r="ISV50" s="115">
        <f t="shared" si="1100"/>
        <v>0</v>
      </c>
      <c r="ISW50" s="115">
        <f t="shared" si="1100"/>
        <v>0</v>
      </c>
      <c r="ISX50" s="95">
        <f t="shared" ref="ISX50:ISX52" si="1101">SUM(ISL50:ISW50)</f>
        <v>0</v>
      </c>
      <c r="ISY50" s="106" t="s">
        <v>792</v>
      </c>
      <c r="ISZ50" s="105">
        <v>9491.7000000000007</v>
      </c>
      <c r="ITA50" s="90">
        <f t="shared" ref="ITA50:ITA52" si="1102">SUM(ISZ50/12)</f>
        <v>790.97500000000002</v>
      </c>
      <c r="ITB50" s="115">
        <v>0</v>
      </c>
      <c r="ITC50" s="115">
        <f t="shared" ref="ITC50:ITM52" si="1103">ITB50</f>
        <v>0</v>
      </c>
      <c r="ITD50" s="115">
        <f t="shared" si="1103"/>
        <v>0</v>
      </c>
      <c r="ITE50" s="115">
        <f t="shared" si="1103"/>
        <v>0</v>
      </c>
      <c r="ITF50" s="115">
        <f t="shared" si="1103"/>
        <v>0</v>
      </c>
      <c r="ITG50" s="115">
        <f t="shared" si="1103"/>
        <v>0</v>
      </c>
      <c r="ITH50" s="115">
        <f t="shared" si="1103"/>
        <v>0</v>
      </c>
      <c r="ITI50" s="115">
        <f t="shared" si="1103"/>
        <v>0</v>
      </c>
      <c r="ITJ50" s="115">
        <f t="shared" si="1103"/>
        <v>0</v>
      </c>
      <c r="ITK50" s="115">
        <f t="shared" si="1103"/>
        <v>0</v>
      </c>
      <c r="ITL50" s="115">
        <f t="shared" si="1103"/>
        <v>0</v>
      </c>
      <c r="ITM50" s="115">
        <f t="shared" si="1103"/>
        <v>0</v>
      </c>
      <c r="ITN50" s="95">
        <f t="shared" ref="ITN50:ITN52" si="1104">SUM(ITB50:ITM50)</f>
        <v>0</v>
      </c>
      <c r="ITO50" s="106" t="s">
        <v>792</v>
      </c>
      <c r="ITP50" s="105">
        <v>9491.7000000000007</v>
      </c>
      <c r="ITQ50" s="90">
        <f t="shared" ref="ITQ50:ITQ52" si="1105">SUM(ITP50/12)</f>
        <v>790.97500000000002</v>
      </c>
      <c r="ITR50" s="115">
        <v>0</v>
      </c>
      <c r="ITS50" s="115">
        <f t="shared" ref="ITS50:IUC52" si="1106">ITR50</f>
        <v>0</v>
      </c>
      <c r="ITT50" s="115">
        <f t="shared" si="1106"/>
        <v>0</v>
      </c>
      <c r="ITU50" s="115">
        <f t="shared" si="1106"/>
        <v>0</v>
      </c>
      <c r="ITV50" s="115">
        <f t="shared" si="1106"/>
        <v>0</v>
      </c>
      <c r="ITW50" s="115">
        <f t="shared" si="1106"/>
        <v>0</v>
      </c>
      <c r="ITX50" s="115">
        <f t="shared" si="1106"/>
        <v>0</v>
      </c>
      <c r="ITY50" s="115">
        <f t="shared" si="1106"/>
        <v>0</v>
      </c>
      <c r="ITZ50" s="115">
        <f t="shared" si="1106"/>
        <v>0</v>
      </c>
      <c r="IUA50" s="115">
        <f t="shared" si="1106"/>
        <v>0</v>
      </c>
      <c r="IUB50" s="115">
        <f t="shared" si="1106"/>
        <v>0</v>
      </c>
      <c r="IUC50" s="115">
        <f t="shared" si="1106"/>
        <v>0</v>
      </c>
      <c r="IUD50" s="95">
        <f t="shared" ref="IUD50:IUD52" si="1107">SUM(ITR50:IUC50)</f>
        <v>0</v>
      </c>
      <c r="IUE50" s="106" t="s">
        <v>792</v>
      </c>
      <c r="IUF50" s="105">
        <v>9491.7000000000007</v>
      </c>
      <c r="IUG50" s="90">
        <f t="shared" ref="IUG50:IUG52" si="1108">SUM(IUF50/12)</f>
        <v>790.97500000000002</v>
      </c>
      <c r="IUH50" s="115">
        <v>0</v>
      </c>
      <c r="IUI50" s="115">
        <f t="shared" ref="IUI50:IUS52" si="1109">IUH50</f>
        <v>0</v>
      </c>
      <c r="IUJ50" s="115">
        <f t="shared" si="1109"/>
        <v>0</v>
      </c>
      <c r="IUK50" s="115">
        <f t="shared" si="1109"/>
        <v>0</v>
      </c>
      <c r="IUL50" s="115">
        <f t="shared" si="1109"/>
        <v>0</v>
      </c>
      <c r="IUM50" s="115">
        <f t="shared" si="1109"/>
        <v>0</v>
      </c>
      <c r="IUN50" s="115">
        <f t="shared" si="1109"/>
        <v>0</v>
      </c>
      <c r="IUO50" s="115">
        <f t="shared" si="1109"/>
        <v>0</v>
      </c>
      <c r="IUP50" s="115">
        <f t="shared" si="1109"/>
        <v>0</v>
      </c>
      <c r="IUQ50" s="115">
        <f t="shared" si="1109"/>
        <v>0</v>
      </c>
      <c r="IUR50" s="115">
        <f t="shared" si="1109"/>
        <v>0</v>
      </c>
      <c r="IUS50" s="115">
        <f t="shared" si="1109"/>
        <v>0</v>
      </c>
      <c r="IUT50" s="95">
        <f t="shared" ref="IUT50:IUT52" si="1110">SUM(IUH50:IUS50)</f>
        <v>0</v>
      </c>
      <c r="IUU50" s="106" t="s">
        <v>792</v>
      </c>
      <c r="IUV50" s="105">
        <v>9491.7000000000007</v>
      </c>
      <c r="IUW50" s="90">
        <f t="shared" ref="IUW50:IUW52" si="1111">SUM(IUV50/12)</f>
        <v>790.97500000000002</v>
      </c>
      <c r="IUX50" s="115">
        <v>0</v>
      </c>
      <c r="IUY50" s="115">
        <f t="shared" ref="IUY50:IVI52" si="1112">IUX50</f>
        <v>0</v>
      </c>
      <c r="IUZ50" s="115">
        <f t="shared" si="1112"/>
        <v>0</v>
      </c>
      <c r="IVA50" s="115">
        <f t="shared" si="1112"/>
        <v>0</v>
      </c>
      <c r="IVB50" s="115">
        <f t="shared" si="1112"/>
        <v>0</v>
      </c>
      <c r="IVC50" s="115">
        <f t="shared" si="1112"/>
        <v>0</v>
      </c>
      <c r="IVD50" s="115">
        <f t="shared" si="1112"/>
        <v>0</v>
      </c>
      <c r="IVE50" s="115">
        <f t="shared" si="1112"/>
        <v>0</v>
      </c>
      <c r="IVF50" s="115">
        <f t="shared" si="1112"/>
        <v>0</v>
      </c>
      <c r="IVG50" s="115">
        <f t="shared" si="1112"/>
        <v>0</v>
      </c>
      <c r="IVH50" s="115">
        <f t="shared" si="1112"/>
        <v>0</v>
      </c>
      <c r="IVI50" s="115">
        <f t="shared" si="1112"/>
        <v>0</v>
      </c>
      <c r="IVJ50" s="95">
        <f t="shared" ref="IVJ50:IVJ52" si="1113">SUM(IUX50:IVI50)</f>
        <v>0</v>
      </c>
      <c r="IVK50" s="106" t="s">
        <v>792</v>
      </c>
      <c r="IVL50" s="105">
        <v>9491.7000000000007</v>
      </c>
      <c r="IVM50" s="90">
        <f t="shared" ref="IVM50:IVM52" si="1114">SUM(IVL50/12)</f>
        <v>790.97500000000002</v>
      </c>
      <c r="IVN50" s="115">
        <v>0</v>
      </c>
      <c r="IVO50" s="115">
        <f t="shared" ref="IVO50:IVY52" si="1115">IVN50</f>
        <v>0</v>
      </c>
      <c r="IVP50" s="115">
        <f t="shared" si="1115"/>
        <v>0</v>
      </c>
      <c r="IVQ50" s="115">
        <f t="shared" si="1115"/>
        <v>0</v>
      </c>
      <c r="IVR50" s="115">
        <f t="shared" si="1115"/>
        <v>0</v>
      </c>
      <c r="IVS50" s="115">
        <f t="shared" si="1115"/>
        <v>0</v>
      </c>
      <c r="IVT50" s="115">
        <f t="shared" si="1115"/>
        <v>0</v>
      </c>
      <c r="IVU50" s="115">
        <f t="shared" si="1115"/>
        <v>0</v>
      </c>
      <c r="IVV50" s="115">
        <f t="shared" si="1115"/>
        <v>0</v>
      </c>
      <c r="IVW50" s="115">
        <f t="shared" si="1115"/>
        <v>0</v>
      </c>
      <c r="IVX50" s="115">
        <f t="shared" si="1115"/>
        <v>0</v>
      </c>
      <c r="IVY50" s="115">
        <f t="shared" si="1115"/>
        <v>0</v>
      </c>
      <c r="IVZ50" s="95">
        <f t="shared" ref="IVZ50:IVZ52" si="1116">SUM(IVN50:IVY50)</f>
        <v>0</v>
      </c>
      <c r="IWA50" s="106" t="s">
        <v>792</v>
      </c>
      <c r="IWB50" s="105">
        <v>9491.7000000000007</v>
      </c>
      <c r="IWC50" s="90">
        <f t="shared" ref="IWC50:IWC52" si="1117">SUM(IWB50/12)</f>
        <v>790.97500000000002</v>
      </c>
      <c r="IWD50" s="115">
        <v>0</v>
      </c>
      <c r="IWE50" s="115">
        <f t="shared" ref="IWE50:IWO52" si="1118">IWD50</f>
        <v>0</v>
      </c>
      <c r="IWF50" s="115">
        <f t="shared" si="1118"/>
        <v>0</v>
      </c>
      <c r="IWG50" s="115">
        <f t="shared" si="1118"/>
        <v>0</v>
      </c>
      <c r="IWH50" s="115">
        <f t="shared" si="1118"/>
        <v>0</v>
      </c>
      <c r="IWI50" s="115">
        <f t="shared" si="1118"/>
        <v>0</v>
      </c>
      <c r="IWJ50" s="115">
        <f t="shared" si="1118"/>
        <v>0</v>
      </c>
      <c r="IWK50" s="115">
        <f t="shared" si="1118"/>
        <v>0</v>
      </c>
      <c r="IWL50" s="115">
        <f t="shared" si="1118"/>
        <v>0</v>
      </c>
      <c r="IWM50" s="115">
        <f t="shared" si="1118"/>
        <v>0</v>
      </c>
      <c r="IWN50" s="115">
        <f t="shared" si="1118"/>
        <v>0</v>
      </c>
      <c r="IWO50" s="115">
        <f t="shared" si="1118"/>
        <v>0</v>
      </c>
      <c r="IWP50" s="95">
        <f t="shared" ref="IWP50:IWP52" si="1119">SUM(IWD50:IWO50)</f>
        <v>0</v>
      </c>
      <c r="IWQ50" s="106" t="s">
        <v>792</v>
      </c>
      <c r="IWR50" s="105">
        <v>9491.7000000000007</v>
      </c>
      <c r="IWS50" s="90">
        <f t="shared" ref="IWS50:IWS52" si="1120">SUM(IWR50/12)</f>
        <v>790.97500000000002</v>
      </c>
      <c r="IWT50" s="115">
        <v>0</v>
      </c>
      <c r="IWU50" s="115">
        <f t="shared" ref="IWU50:IXE52" si="1121">IWT50</f>
        <v>0</v>
      </c>
      <c r="IWV50" s="115">
        <f t="shared" si="1121"/>
        <v>0</v>
      </c>
      <c r="IWW50" s="115">
        <f t="shared" si="1121"/>
        <v>0</v>
      </c>
      <c r="IWX50" s="115">
        <f t="shared" si="1121"/>
        <v>0</v>
      </c>
      <c r="IWY50" s="115">
        <f t="shared" si="1121"/>
        <v>0</v>
      </c>
      <c r="IWZ50" s="115">
        <f t="shared" si="1121"/>
        <v>0</v>
      </c>
      <c r="IXA50" s="115">
        <f t="shared" si="1121"/>
        <v>0</v>
      </c>
      <c r="IXB50" s="115">
        <f t="shared" si="1121"/>
        <v>0</v>
      </c>
      <c r="IXC50" s="115">
        <f t="shared" si="1121"/>
        <v>0</v>
      </c>
      <c r="IXD50" s="115">
        <f t="shared" si="1121"/>
        <v>0</v>
      </c>
      <c r="IXE50" s="115">
        <f t="shared" si="1121"/>
        <v>0</v>
      </c>
      <c r="IXF50" s="95">
        <f t="shared" ref="IXF50:IXF52" si="1122">SUM(IWT50:IXE50)</f>
        <v>0</v>
      </c>
      <c r="IXG50" s="106" t="s">
        <v>792</v>
      </c>
      <c r="IXH50" s="105">
        <v>9491.7000000000007</v>
      </c>
      <c r="IXI50" s="90">
        <f t="shared" ref="IXI50:IXI52" si="1123">SUM(IXH50/12)</f>
        <v>790.97500000000002</v>
      </c>
      <c r="IXJ50" s="115">
        <v>0</v>
      </c>
      <c r="IXK50" s="115">
        <f t="shared" ref="IXK50:IXU52" si="1124">IXJ50</f>
        <v>0</v>
      </c>
      <c r="IXL50" s="115">
        <f t="shared" si="1124"/>
        <v>0</v>
      </c>
      <c r="IXM50" s="115">
        <f t="shared" si="1124"/>
        <v>0</v>
      </c>
      <c r="IXN50" s="115">
        <f t="shared" si="1124"/>
        <v>0</v>
      </c>
      <c r="IXO50" s="115">
        <f t="shared" si="1124"/>
        <v>0</v>
      </c>
      <c r="IXP50" s="115">
        <f t="shared" si="1124"/>
        <v>0</v>
      </c>
      <c r="IXQ50" s="115">
        <f t="shared" si="1124"/>
        <v>0</v>
      </c>
      <c r="IXR50" s="115">
        <f t="shared" si="1124"/>
        <v>0</v>
      </c>
      <c r="IXS50" s="115">
        <f t="shared" si="1124"/>
        <v>0</v>
      </c>
      <c r="IXT50" s="115">
        <f t="shared" si="1124"/>
        <v>0</v>
      </c>
      <c r="IXU50" s="115">
        <f t="shared" si="1124"/>
        <v>0</v>
      </c>
      <c r="IXV50" s="95">
        <f t="shared" ref="IXV50:IXV52" si="1125">SUM(IXJ50:IXU50)</f>
        <v>0</v>
      </c>
      <c r="IXW50" s="106" t="s">
        <v>792</v>
      </c>
      <c r="IXX50" s="105">
        <v>9491.7000000000007</v>
      </c>
      <c r="IXY50" s="90">
        <f t="shared" ref="IXY50:IXY52" si="1126">SUM(IXX50/12)</f>
        <v>790.97500000000002</v>
      </c>
      <c r="IXZ50" s="115">
        <v>0</v>
      </c>
      <c r="IYA50" s="115">
        <f t="shared" ref="IYA50:IYK52" si="1127">IXZ50</f>
        <v>0</v>
      </c>
      <c r="IYB50" s="115">
        <f t="shared" si="1127"/>
        <v>0</v>
      </c>
      <c r="IYC50" s="115">
        <f t="shared" si="1127"/>
        <v>0</v>
      </c>
      <c r="IYD50" s="115">
        <f t="shared" si="1127"/>
        <v>0</v>
      </c>
      <c r="IYE50" s="115">
        <f t="shared" si="1127"/>
        <v>0</v>
      </c>
      <c r="IYF50" s="115">
        <f t="shared" si="1127"/>
        <v>0</v>
      </c>
      <c r="IYG50" s="115">
        <f t="shared" si="1127"/>
        <v>0</v>
      </c>
      <c r="IYH50" s="115">
        <f t="shared" si="1127"/>
        <v>0</v>
      </c>
      <c r="IYI50" s="115">
        <f t="shared" si="1127"/>
        <v>0</v>
      </c>
      <c r="IYJ50" s="115">
        <f t="shared" si="1127"/>
        <v>0</v>
      </c>
      <c r="IYK50" s="115">
        <f t="shared" si="1127"/>
        <v>0</v>
      </c>
      <c r="IYL50" s="95">
        <f t="shared" ref="IYL50:IYL52" si="1128">SUM(IXZ50:IYK50)</f>
        <v>0</v>
      </c>
      <c r="IYM50" s="106" t="s">
        <v>792</v>
      </c>
      <c r="IYN50" s="105">
        <v>9491.7000000000007</v>
      </c>
      <c r="IYO50" s="90">
        <f t="shared" ref="IYO50:IYO52" si="1129">SUM(IYN50/12)</f>
        <v>790.97500000000002</v>
      </c>
      <c r="IYP50" s="115">
        <v>0</v>
      </c>
      <c r="IYQ50" s="115">
        <f t="shared" ref="IYQ50:IZA52" si="1130">IYP50</f>
        <v>0</v>
      </c>
      <c r="IYR50" s="115">
        <f t="shared" si="1130"/>
        <v>0</v>
      </c>
      <c r="IYS50" s="115">
        <f t="shared" si="1130"/>
        <v>0</v>
      </c>
      <c r="IYT50" s="115">
        <f t="shared" si="1130"/>
        <v>0</v>
      </c>
      <c r="IYU50" s="115">
        <f t="shared" si="1130"/>
        <v>0</v>
      </c>
      <c r="IYV50" s="115">
        <f t="shared" si="1130"/>
        <v>0</v>
      </c>
      <c r="IYW50" s="115">
        <f t="shared" si="1130"/>
        <v>0</v>
      </c>
      <c r="IYX50" s="115">
        <f t="shared" si="1130"/>
        <v>0</v>
      </c>
      <c r="IYY50" s="115">
        <f t="shared" si="1130"/>
        <v>0</v>
      </c>
      <c r="IYZ50" s="115">
        <f t="shared" si="1130"/>
        <v>0</v>
      </c>
      <c r="IZA50" s="115">
        <f t="shared" si="1130"/>
        <v>0</v>
      </c>
      <c r="IZB50" s="95">
        <f t="shared" ref="IZB50:IZB52" si="1131">SUM(IYP50:IZA50)</f>
        <v>0</v>
      </c>
      <c r="IZC50" s="106" t="s">
        <v>792</v>
      </c>
      <c r="IZD50" s="105">
        <v>9491.7000000000007</v>
      </c>
      <c r="IZE50" s="90">
        <f t="shared" ref="IZE50:IZE52" si="1132">SUM(IZD50/12)</f>
        <v>790.97500000000002</v>
      </c>
      <c r="IZF50" s="115">
        <v>0</v>
      </c>
      <c r="IZG50" s="115">
        <f t="shared" ref="IZG50:IZQ52" si="1133">IZF50</f>
        <v>0</v>
      </c>
      <c r="IZH50" s="115">
        <f t="shared" si="1133"/>
        <v>0</v>
      </c>
      <c r="IZI50" s="115">
        <f t="shared" si="1133"/>
        <v>0</v>
      </c>
      <c r="IZJ50" s="115">
        <f t="shared" si="1133"/>
        <v>0</v>
      </c>
      <c r="IZK50" s="115">
        <f t="shared" si="1133"/>
        <v>0</v>
      </c>
      <c r="IZL50" s="115">
        <f t="shared" si="1133"/>
        <v>0</v>
      </c>
      <c r="IZM50" s="115">
        <f t="shared" si="1133"/>
        <v>0</v>
      </c>
      <c r="IZN50" s="115">
        <f t="shared" si="1133"/>
        <v>0</v>
      </c>
      <c r="IZO50" s="115">
        <f t="shared" si="1133"/>
        <v>0</v>
      </c>
      <c r="IZP50" s="115">
        <f t="shared" si="1133"/>
        <v>0</v>
      </c>
      <c r="IZQ50" s="115">
        <f t="shared" si="1133"/>
        <v>0</v>
      </c>
      <c r="IZR50" s="95">
        <f t="shared" ref="IZR50:IZR52" si="1134">SUM(IZF50:IZQ50)</f>
        <v>0</v>
      </c>
      <c r="IZS50" s="106" t="s">
        <v>792</v>
      </c>
      <c r="IZT50" s="105">
        <v>9491.7000000000007</v>
      </c>
      <c r="IZU50" s="90">
        <f t="shared" ref="IZU50:IZU52" si="1135">SUM(IZT50/12)</f>
        <v>790.97500000000002</v>
      </c>
      <c r="IZV50" s="115">
        <v>0</v>
      </c>
      <c r="IZW50" s="115">
        <f t="shared" ref="IZW50:JAG52" si="1136">IZV50</f>
        <v>0</v>
      </c>
      <c r="IZX50" s="115">
        <f t="shared" si="1136"/>
        <v>0</v>
      </c>
      <c r="IZY50" s="115">
        <f t="shared" si="1136"/>
        <v>0</v>
      </c>
      <c r="IZZ50" s="115">
        <f t="shared" si="1136"/>
        <v>0</v>
      </c>
      <c r="JAA50" s="115">
        <f t="shared" si="1136"/>
        <v>0</v>
      </c>
      <c r="JAB50" s="115">
        <f t="shared" si="1136"/>
        <v>0</v>
      </c>
      <c r="JAC50" s="115">
        <f t="shared" si="1136"/>
        <v>0</v>
      </c>
      <c r="JAD50" s="115">
        <f t="shared" si="1136"/>
        <v>0</v>
      </c>
      <c r="JAE50" s="115">
        <f t="shared" si="1136"/>
        <v>0</v>
      </c>
      <c r="JAF50" s="115">
        <f t="shared" si="1136"/>
        <v>0</v>
      </c>
      <c r="JAG50" s="115">
        <f t="shared" si="1136"/>
        <v>0</v>
      </c>
      <c r="JAH50" s="95">
        <f t="shared" ref="JAH50:JAH52" si="1137">SUM(IZV50:JAG50)</f>
        <v>0</v>
      </c>
      <c r="JAI50" s="106" t="s">
        <v>792</v>
      </c>
      <c r="JAJ50" s="105">
        <v>9491.7000000000007</v>
      </c>
      <c r="JAK50" s="90">
        <f t="shared" ref="JAK50:JAK52" si="1138">SUM(JAJ50/12)</f>
        <v>790.97500000000002</v>
      </c>
      <c r="JAL50" s="115">
        <v>0</v>
      </c>
      <c r="JAM50" s="115">
        <f t="shared" ref="JAM50:JAW52" si="1139">JAL50</f>
        <v>0</v>
      </c>
      <c r="JAN50" s="115">
        <f t="shared" si="1139"/>
        <v>0</v>
      </c>
      <c r="JAO50" s="115">
        <f t="shared" si="1139"/>
        <v>0</v>
      </c>
      <c r="JAP50" s="115">
        <f t="shared" si="1139"/>
        <v>0</v>
      </c>
      <c r="JAQ50" s="115">
        <f t="shared" si="1139"/>
        <v>0</v>
      </c>
      <c r="JAR50" s="115">
        <f t="shared" si="1139"/>
        <v>0</v>
      </c>
      <c r="JAS50" s="115">
        <f t="shared" si="1139"/>
        <v>0</v>
      </c>
      <c r="JAT50" s="115">
        <f t="shared" si="1139"/>
        <v>0</v>
      </c>
      <c r="JAU50" s="115">
        <f t="shared" si="1139"/>
        <v>0</v>
      </c>
      <c r="JAV50" s="115">
        <f t="shared" si="1139"/>
        <v>0</v>
      </c>
      <c r="JAW50" s="115">
        <f t="shared" si="1139"/>
        <v>0</v>
      </c>
      <c r="JAX50" s="95">
        <f t="shared" ref="JAX50:JAX52" si="1140">SUM(JAL50:JAW50)</f>
        <v>0</v>
      </c>
      <c r="JAY50" s="106" t="s">
        <v>792</v>
      </c>
      <c r="JAZ50" s="105">
        <v>9491.7000000000007</v>
      </c>
      <c r="JBA50" s="90">
        <f t="shared" ref="JBA50:JBA52" si="1141">SUM(JAZ50/12)</f>
        <v>790.97500000000002</v>
      </c>
      <c r="JBB50" s="115">
        <v>0</v>
      </c>
      <c r="JBC50" s="115">
        <f t="shared" ref="JBC50:JBM52" si="1142">JBB50</f>
        <v>0</v>
      </c>
      <c r="JBD50" s="115">
        <f t="shared" si="1142"/>
        <v>0</v>
      </c>
      <c r="JBE50" s="115">
        <f t="shared" si="1142"/>
        <v>0</v>
      </c>
      <c r="JBF50" s="115">
        <f t="shared" si="1142"/>
        <v>0</v>
      </c>
      <c r="JBG50" s="115">
        <f t="shared" si="1142"/>
        <v>0</v>
      </c>
      <c r="JBH50" s="115">
        <f t="shared" si="1142"/>
        <v>0</v>
      </c>
      <c r="JBI50" s="115">
        <f t="shared" si="1142"/>
        <v>0</v>
      </c>
      <c r="JBJ50" s="115">
        <f t="shared" si="1142"/>
        <v>0</v>
      </c>
      <c r="JBK50" s="115">
        <f t="shared" si="1142"/>
        <v>0</v>
      </c>
      <c r="JBL50" s="115">
        <f t="shared" si="1142"/>
        <v>0</v>
      </c>
      <c r="JBM50" s="115">
        <f t="shared" si="1142"/>
        <v>0</v>
      </c>
      <c r="JBN50" s="95">
        <f t="shared" ref="JBN50:JBN52" si="1143">SUM(JBB50:JBM50)</f>
        <v>0</v>
      </c>
      <c r="JBO50" s="106" t="s">
        <v>792</v>
      </c>
      <c r="JBP50" s="105">
        <v>9491.7000000000007</v>
      </c>
      <c r="JBQ50" s="90">
        <f t="shared" ref="JBQ50:JBQ52" si="1144">SUM(JBP50/12)</f>
        <v>790.97500000000002</v>
      </c>
      <c r="JBR50" s="115">
        <v>0</v>
      </c>
      <c r="JBS50" s="115">
        <f t="shared" ref="JBS50:JCC52" si="1145">JBR50</f>
        <v>0</v>
      </c>
      <c r="JBT50" s="115">
        <f t="shared" si="1145"/>
        <v>0</v>
      </c>
      <c r="JBU50" s="115">
        <f t="shared" si="1145"/>
        <v>0</v>
      </c>
      <c r="JBV50" s="115">
        <f t="shared" si="1145"/>
        <v>0</v>
      </c>
      <c r="JBW50" s="115">
        <f t="shared" si="1145"/>
        <v>0</v>
      </c>
      <c r="JBX50" s="115">
        <f t="shared" si="1145"/>
        <v>0</v>
      </c>
      <c r="JBY50" s="115">
        <f t="shared" si="1145"/>
        <v>0</v>
      </c>
      <c r="JBZ50" s="115">
        <f t="shared" si="1145"/>
        <v>0</v>
      </c>
      <c r="JCA50" s="115">
        <f t="shared" si="1145"/>
        <v>0</v>
      </c>
      <c r="JCB50" s="115">
        <f t="shared" si="1145"/>
        <v>0</v>
      </c>
      <c r="JCC50" s="115">
        <f t="shared" si="1145"/>
        <v>0</v>
      </c>
      <c r="JCD50" s="95">
        <f t="shared" ref="JCD50:JCD52" si="1146">SUM(JBR50:JCC50)</f>
        <v>0</v>
      </c>
      <c r="JCE50" s="106" t="s">
        <v>792</v>
      </c>
      <c r="JCF50" s="105">
        <v>9491.7000000000007</v>
      </c>
      <c r="JCG50" s="90">
        <f t="shared" ref="JCG50:JCG52" si="1147">SUM(JCF50/12)</f>
        <v>790.97500000000002</v>
      </c>
      <c r="JCH50" s="115">
        <v>0</v>
      </c>
      <c r="JCI50" s="115">
        <f t="shared" ref="JCI50:JCS52" si="1148">JCH50</f>
        <v>0</v>
      </c>
      <c r="JCJ50" s="115">
        <f t="shared" si="1148"/>
        <v>0</v>
      </c>
      <c r="JCK50" s="115">
        <f t="shared" si="1148"/>
        <v>0</v>
      </c>
      <c r="JCL50" s="115">
        <f t="shared" si="1148"/>
        <v>0</v>
      </c>
      <c r="JCM50" s="115">
        <f t="shared" si="1148"/>
        <v>0</v>
      </c>
      <c r="JCN50" s="115">
        <f t="shared" si="1148"/>
        <v>0</v>
      </c>
      <c r="JCO50" s="115">
        <f t="shared" si="1148"/>
        <v>0</v>
      </c>
      <c r="JCP50" s="115">
        <f t="shared" si="1148"/>
        <v>0</v>
      </c>
      <c r="JCQ50" s="115">
        <f t="shared" si="1148"/>
        <v>0</v>
      </c>
      <c r="JCR50" s="115">
        <f t="shared" si="1148"/>
        <v>0</v>
      </c>
      <c r="JCS50" s="115">
        <f t="shared" si="1148"/>
        <v>0</v>
      </c>
      <c r="JCT50" s="95">
        <f t="shared" ref="JCT50:JCT52" si="1149">SUM(JCH50:JCS50)</f>
        <v>0</v>
      </c>
      <c r="JCU50" s="106" t="s">
        <v>792</v>
      </c>
      <c r="JCV50" s="105">
        <v>9491.7000000000007</v>
      </c>
      <c r="JCW50" s="90">
        <f t="shared" ref="JCW50:JCW52" si="1150">SUM(JCV50/12)</f>
        <v>790.97500000000002</v>
      </c>
      <c r="JCX50" s="115">
        <v>0</v>
      </c>
      <c r="JCY50" s="115">
        <f t="shared" ref="JCY50:JDI52" si="1151">JCX50</f>
        <v>0</v>
      </c>
      <c r="JCZ50" s="115">
        <f t="shared" si="1151"/>
        <v>0</v>
      </c>
      <c r="JDA50" s="115">
        <f t="shared" si="1151"/>
        <v>0</v>
      </c>
      <c r="JDB50" s="115">
        <f t="shared" si="1151"/>
        <v>0</v>
      </c>
      <c r="JDC50" s="115">
        <f t="shared" si="1151"/>
        <v>0</v>
      </c>
      <c r="JDD50" s="115">
        <f t="shared" si="1151"/>
        <v>0</v>
      </c>
      <c r="JDE50" s="115">
        <f t="shared" si="1151"/>
        <v>0</v>
      </c>
      <c r="JDF50" s="115">
        <f t="shared" si="1151"/>
        <v>0</v>
      </c>
      <c r="JDG50" s="115">
        <f t="shared" si="1151"/>
        <v>0</v>
      </c>
      <c r="JDH50" s="115">
        <f t="shared" si="1151"/>
        <v>0</v>
      </c>
      <c r="JDI50" s="115">
        <f t="shared" si="1151"/>
        <v>0</v>
      </c>
      <c r="JDJ50" s="95">
        <f t="shared" ref="JDJ50:JDJ52" si="1152">SUM(JCX50:JDI50)</f>
        <v>0</v>
      </c>
      <c r="JDK50" s="106" t="s">
        <v>792</v>
      </c>
      <c r="JDL50" s="105">
        <v>9491.7000000000007</v>
      </c>
      <c r="JDM50" s="90">
        <f t="shared" ref="JDM50:JDM52" si="1153">SUM(JDL50/12)</f>
        <v>790.97500000000002</v>
      </c>
      <c r="JDN50" s="115">
        <v>0</v>
      </c>
      <c r="JDO50" s="115">
        <f t="shared" ref="JDO50:JDY52" si="1154">JDN50</f>
        <v>0</v>
      </c>
      <c r="JDP50" s="115">
        <f t="shared" si="1154"/>
        <v>0</v>
      </c>
      <c r="JDQ50" s="115">
        <f t="shared" si="1154"/>
        <v>0</v>
      </c>
      <c r="JDR50" s="115">
        <f t="shared" si="1154"/>
        <v>0</v>
      </c>
      <c r="JDS50" s="115">
        <f t="shared" si="1154"/>
        <v>0</v>
      </c>
      <c r="JDT50" s="115">
        <f t="shared" si="1154"/>
        <v>0</v>
      </c>
      <c r="JDU50" s="115">
        <f t="shared" si="1154"/>
        <v>0</v>
      </c>
      <c r="JDV50" s="115">
        <f t="shared" si="1154"/>
        <v>0</v>
      </c>
      <c r="JDW50" s="115">
        <f t="shared" si="1154"/>
        <v>0</v>
      </c>
      <c r="JDX50" s="115">
        <f t="shared" si="1154"/>
        <v>0</v>
      </c>
      <c r="JDY50" s="115">
        <f t="shared" si="1154"/>
        <v>0</v>
      </c>
      <c r="JDZ50" s="95">
        <f t="shared" ref="JDZ50:JDZ52" si="1155">SUM(JDN50:JDY50)</f>
        <v>0</v>
      </c>
      <c r="JEA50" s="106" t="s">
        <v>792</v>
      </c>
      <c r="JEB50" s="105">
        <v>9491.7000000000007</v>
      </c>
      <c r="JEC50" s="90">
        <f t="shared" ref="JEC50:JEC52" si="1156">SUM(JEB50/12)</f>
        <v>790.97500000000002</v>
      </c>
      <c r="JED50" s="115">
        <v>0</v>
      </c>
      <c r="JEE50" s="115">
        <f t="shared" ref="JEE50:JEO52" si="1157">JED50</f>
        <v>0</v>
      </c>
      <c r="JEF50" s="115">
        <f t="shared" si="1157"/>
        <v>0</v>
      </c>
      <c r="JEG50" s="115">
        <f t="shared" si="1157"/>
        <v>0</v>
      </c>
      <c r="JEH50" s="115">
        <f t="shared" si="1157"/>
        <v>0</v>
      </c>
      <c r="JEI50" s="115">
        <f t="shared" si="1157"/>
        <v>0</v>
      </c>
      <c r="JEJ50" s="115">
        <f t="shared" si="1157"/>
        <v>0</v>
      </c>
      <c r="JEK50" s="115">
        <f t="shared" si="1157"/>
        <v>0</v>
      </c>
      <c r="JEL50" s="115">
        <f t="shared" si="1157"/>
        <v>0</v>
      </c>
      <c r="JEM50" s="115">
        <f t="shared" si="1157"/>
        <v>0</v>
      </c>
      <c r="JEN50" s="115">
        <f t="shared" si="1157"/>
        <v>0</v>
      </c>
      <c r="JEO50" s="115">
        <f t="shared" si="1157"/>
        <v>0</v>
      </c>
      <c r="JEP50" s="95">
        <f t="shared" ref="JEP50:JEP52" si="1158">SUM(JED50:JEO50)</f>
        <v>0</v>
      </c>
      <c r="JEQ50" s="106" t="s">
        <v>792</v>
      </c>
      <c r="JER50" s="105">
        <v>9491.7000000000007</v>
      </c>
      <c r="JES50" s="90">
        <f t="shared" ref="JES50:JES52" si="1159">SUM(JER50/12)</f>
        <v>790.97500000000002</v>
      </c>
      <c r="JET50" s="115">
        <v>0</v>
      </c>
      <c r="JEU50" s="115">
        <f t="shared" ref="JEU50:JFE52" si="1160">JET50</f>
        <v>0</v>
      </c>
      <c r="JEV50" s="115">
        <f t="shared" si="1160"/>
        <v>0</v>
      </c>
      <c r="JEW50" s="115">
        <f t="shared" si="1160"/>
        <v>0</v>
      </c>
      <c r="JEX50" s="115">
        <f t="shared" si="1160"/>
        <v>0</v>
      </c>
      <c r="JEY50" s="115">
        <f t="shared" si="1160"/>
        <v>0</v>
      </c>
      <c r="JEZ50" s="115">
        <f t="shared" si="1160"/>
        <v>0</v>
      </c>
      <c r="JFA50" s="115">
        <f t="shared" si="1160"/>
        <v>0</v>
      </c>
      <c r="JFB50" s="115">
        <f t="shared" si="1160"/>
        <v>0</v>
      </c>
      <c r="JFC50" s="115">
        <f t="shared" si="1160"/>
        <v>0</v>
      </c>
      <c r="JFD50" s="115">
        <f t="shared" si="1160"/>
        <v>0</v>
      </c>
      <c r="JFE50" s="115">
        <f t="shared" si="1160"/>
        <v>0</v>
      </c>
      <c r="JFF50" s="95">
        <f t="shared" ref="JFF50:JFF52" si="1161">SUM(JET50:JFE50)</f>
        <v>0</v>
      </c>
      <c r="JFG50" s="106" t="s">
        <v>792</v>
      </c>
      <c r="JFH50" s="105">
        <v>9491.7000000000007</v>
      </c>
      <c r="JFI50" s="90">
        <f t="shared" ref="JFI50:JFI52" si="1162">SUM(JFH50/12)</f>
        <v>790.97500000000002</v>
      </c>
      <c r="JFJ50" s="115">
        <v>0</v>
      </c>
      <c r="JFK50" s="115">
        <f t="shared" ref="JFK50:JFU52" si="1163">JFJ50</f>
        <v>0</v>
      </c>
      <c r="JFL50" s="115">
        <f t="shared" si="1163"/>
        <v>0</v>
      </c>
      <c r="JFM50" s="115">
        <f t="shared" si="1163"/>
        <v>0</v>
      </c>
      <c r="JFN50" s="115">
        <f t="shared" si="1163"/>
        <v>0</v>
      </c>
      <c r="JFO50" s="115">
        <f t="shared" si="1163"/>
        <v>0</v>
      </c>
      <c r="JFP50" s="115">
        <f t="shared" si="1163"/>
        <v>0</v>
      </c>
      <c r="JFQ50" s="115">
        <f t="shared" si="1163"/>
        <v>0</v>
      </c>
      <c r="JFR50" s="115">
        <f t="shared" si="1163"/>
        <v>0</v>
      </c>
      <c r="JFS50" s="115">
        <f t="shared" si="1163"/>
        <v>0</v>
      </c>
      <c r="JFT50" s="115">
        <f t="shared" si="1163"/>
        <v>0</v>
      </c>
      <c r="JFU50" s="115">
        <f t="shared" si="1163"/>
        <v>0</v>
      </c>
      <c r="JFV50" s="95">
        <f t="shared" ref="JFV50:JFV52" si="1164">SUM(JFJ50:JFU50)</f>
        <v>0</v>
      </c>
      <c r="JFW50" s="106" t="s">
        <v>792</v>
      </c>
      <c r="JFX50" s="105">
        <v>9491.7000000000007</v>
      </c>
      <c r="JFY50" s="90">
        <f t="shared" ref="JFY50:JFY52" si="1165">SUM(JFX50/12)</f>
        <v>790.97500000000002</v>
      </c>
      <c r="JFZ50" s="115">
        <v>0</v>
      </c>
      <c r="JGA50" s="115">
        <f t="shared" ref="JGA50:JGK52" si="1166">JFZ50</f>
        <v>0</v>
      </c>
      <c r="JGB50" s="115">
        <f t="shared" si="1166"/>
        <v>0</v>
      </c>
      <c r="JGC50" s="115">
        <f t="shared" si="1166"/>
        <v>0</v>
      </c>
      <c r="JGD50" s="115">
        <f t="shared" si="1166"/>
        <v>0</v>
      </c>
      <c r="JGE50" s="115">
        <f t="shared" si="1166"/>
        <v>0</v>
      </c>
      <c r="JGF50" s="115">
        <f t="shared" si="1166"/>
        <v>0</v>
      </c>
      <c r="JGG50" s="115">
        <f t="shared" si="1166"/>
        <v>0</v>
      </c>
      <c r="JGH50" s="115">
        <f t="shared" si="1166"/>
        <v>0</v>
      </c>
      <c r="JGI50" s="115">
        <f t="shared" si="1166"/>
        <v>0</v>
      </c>
      <c r="JGJ50" s="115">
        <f t="shared" si="1166"/>
        <v>0</v>
      </c>
      <c r="JGK50" s="115">
        <f t="shared" si="1166"/>
        <v>0</v>
      </c>
      <c r="JGL50" s="95">
        <f t="shared" ref="JGL50:JGL52" si="1167">SUM(JFZ50:JGK50)</f>
        <v>0</v>
      </c>
      <c r="JGM50" s="106" t="s">
        <v>792</v>
      </c>
      <c r="JGN50" s="105">
        <v>9491.7000000000007</v>
      </c>
      <c r="JGO50" s="90">
        <f t="shared" ref="JGO50:JGO52" si="1168">SUM(JGN50/12)</f>
        <v>790.97500000000002</v>
      </c>
      <c r="JGP50" s="115">
        <v>0</v>
      </c>
      <c r="JGQ50" s="115">
        <f t="shared" ref="JGQ50:JHA52" si="1169">JGP50</f>
        <v>0</v>
      </c>
      <c r="JGR50" s="115">
        <f t="shared" si="1169"/>
        <v>0</v>
      </c>
      <c r="JGS50" s="115">
        <f t="shared" si="1169"/>
        <v>0</v>
      </c>
      <c r="JGT50" s="115">
        <f t="shared" si="1169"/>
        <v>0</v>
      </c>
      <c r="JGU50" s="115">
        <f t="shared" si="1169"/>
        <v>0</v>
      </c>
      <c r="JGV50" s="115">
        <f t="shared" si="1169"/>
        <v>0</v>
      </c>
      <c r="JGW50" s="115">
        <f t="shared" si="1169"/>
        <v>0</v>
      </c>
      <c r="JGX50" s="115">
        <f t="shared" si="1169"/>
        <v>0</v>
      </c>
      <c r="JGY50" s="115">
        <f t="shared" si="1169"/>
        <v>0</v>
      </c>
      <c r="JGZ50" s="115">
        <f t="shared" si="1169"/>
        <v>0</v>
      </c>
      <c r="JHA50" s="115">
        <f t="shared" si="1169"/>
        <v>0</v>
      </c>
      <c r="JHB50" s="95">
        <f t="shared" ref="JHB50:JHB52" si="1170">SUM(JGP50:JHA50)</f>
        <v>0</v>
      </c>
      <c r="JHC50" s="106" t="s">
        <v>792</v>
      </c>
      <c r="JHD50" s="105">
        <v>9491.7000000000007</v>
      </c>
      <c r="JHE50" s="90">
        <f t="shared" ref="JHE50:JHE52" si="1171">SUM(JHD50/12)</f>
        <v>790.97500000000002</v>
      </c>
      <c r="JHF50" s="115">
        <v>0</v>
      </c>
      <c r="JHG50" s="115">
        <f t="shared" ref="JHG50:JHQ52" si="1172">JHF50</f>
        <v>0</v>
      </c>
      <c r="JHH50" s="115">
        <f t="shared" si="1172"/>
        <v>0</v>
      </c>
      <c r="JHI50" s="115">
        <f t="shared" si="1172"/>
        <v>0</v>
      </c>
      <c r="JHJ50" s="115">
        <f t="shared" si="1172"/>
        <v>0</v>
      </c>
      <c r="JHK50" s="115">
        <f t="shared" si="1172"/>
        <v>0</v>
      </c>
      <c r="JHL50" s="115">
        <f t="shared" si="1172"/>
        <v>0</v>
      </c>
      <c r="JHM50" s="115">
        <f t="shared" si="1172"/>
        <v>0</v>
      </c>
      <c r="JHN50" s="115">
        <f t="shared" si="1172"/>
        <v>0</v>
      </c>
      <c r="JHO50" s="115">
        <f t="shared" si="1172"/>
        <v>0</v>
      </c>
      <c r="JHP50" s="115">
        <f t="shared" si="1172"/>
        <v>0</v>
      </c>
      <c r="JHQ50" s="115">
        <f t="shared" si="1172"/>
        <v>0</v>
      </c>
      <c r="JHR50" s="95">
        <f t="shared" ref="JHR50:JHR52" si="1173">SUM(JHF50:JHQ50)</f>
        <v>0</v>
      </c>
      <c r="JHS50" s="106" t="s">
        <v>792</v>
      </c>
      <c r="JHT50" s="105">
        <v>9491.7000000000007</v>
      </c>
      <c r="JHU50" s="90">
        <f t="shared" ref="JHU50:JHU52" si="1174">SUM(JHT50/12)</f>
        <v>790.97500000000002</v>
      </c>
      <c r="JHV50" s="115">
        <v>0</v>
      </c>
      <c r="JHW50" s="115">
        <f t="shared" ref="JHW50:JIG52" si="1175">JHV50</f>
        <v>0</v>
      </c>
      <c r="JHX50" s="115">
        <f t="shared" si="1175"/>
        <v>0</v>
      </c>
      <c r="JHY50" s="115">
        <f t="shared" si="1175"/>
        <v>0</v>
      </c>
      <c r="JHZ50" s="115">
        <f t="shared" si="1175"/>
        <v>0</v>
      </c>
      <c r="JIA50" s="115">
        <f t="shared" si="1175"/>
        <v>0</v>
      </c>
      <c r="JIB50" s="115">
        <f t="shared" si="1175"/>
        <v>0</v>
      </c>
      <c r="JIC50" s="115">
        <f t="shared" si="1175"/>
        <v>0</v>
      </c>
      <c r="JID50" s="115">
        <f t="shared" si="1175"/>
        <v>0</v>
      </c>
      <c r="JIE50" s="115">
        <f t="shared" si="1175"/>
        <v>0</v>
      </c>
      <c r="JIF50" s="115">
        <f t="shared" si="1175"/>
        <v>0</v>
      </c>
      <c r="JIG50" s="115">
        <f t="shared" si="1175"/>
        <v>0</v>
      </c>
      <c r="JIH50" s="95">
        <f t="shared" ref="JIH50:JIH52" si="1176">SUM(JHV50:JIG50)</f>
        <v>0</v>
      </c>
      <c r="JII50" s="106" t="s">
        <v>792</v>
      </c>
      <c r="JIJ50" s="105">
        <v>9491.7000000000007</v>
      </c>
      <c r="JIK50" s="90">
        <f t="shared" ref="JIK50:JIK52" si="1177">SUM(JIJ50/12)</f>
        <v>790.97500000000002</v>
      </c>
      <c r="JIL50" s="115">
        <v>0</v>
      </c>
      <c r="JIM50" s="115">
        <f t="shared" ref="JIM50:JIW52" si="1178">JIL50</f>
        <v>0</v>
      </c>
      <c r="JIN50" s="115">
        <f t="shared" si="1178"/>
        <v>0</v>
      </c>
      <c r="JIO50" s="115">
        <f t="shared" si="1178"/>
        <v>0</v>
      </c>
      <c r="JIP50" s="115">
        <f t="shared" si="1178"/>
        <v>0</v>
      </c>
      <c r="JIQ50" s="115">
        <f t="shared" si="1178"/>
        <v>0</v>
      </c>
      <c r="JIR50" s="115">
        <f t="shared" si="1178"/>
        <v>0</v>
      </c>
      <c r="JIS50" s="115">
        <f t="shared" si="1178"/>
        <v>0</v>
      </c>
      <c r="JIT50" s="115">
        <f t="shared" si="1178"/>
        <v>0</v>
      </c>
      <c r="JIU50" s="115">
        <f t="shared" si="1178"/>
        <v>0</v>
      </c>
      <c r="JIV50" s="115">
        <f t="shared" si="1178"/>
        <v>0</v>
      </c>
      <c r="JIW50" s="115">
        <f t="shared" si="1178"/>
        <v>0</v>
      </c>
      <c r="JIX50" s="95">
        <f t="shared" ref="JIX50:JIX52" si="1179">SUM(JIL50:JIW50)</f>
        <v>0</v>
      </c>
      <c r="JIY50" s="106" t="s">
        <v>792</v>
      </c>
      <c r="JIZ50" s="105">
        <v>9491.7000000000007</v>
      </c>
      <c r="JJA50" s="90">
        <f t="shared" ref="JJA50:JJA52" si="1180">SUM(JIZ50/12)</f>
        <v>790.97500000000002</v>
      </c>
      <c r="JJB50" s="115">
        <v>0</v>
      </c>
      <c r="JJC50" s="115">
        <f t="shared" ref="JJC50:JJM52" si="1181">JJB50</f>
        <v>0</v>
      </c>
      <c r="JJD50" s="115">
        <f t="shared" si="1181"/>
        <v>0</v>
      </c>
      <c r="JJE50" s="115">
        <f t="shared" si="1181"/>
        <v>0</v>
      </c>
      <c r="JJF50" s="115">
        <f t="shared" si="1181"/>
        <v>0</v>
      </c>
      <c r="JJG50" s="115">
        <f t="shared" si="1181"/>
        <v>0</v>
      </c>
      <c r="JJH50" s="115">
        <f t="shared" si="1181"/>
        <v>0</v>
      </c>
      <c r="JJI50" s="115">
        <f t="shared" si="1181"/>
        <v>0</v>
      </c>
      <c r="JJJ50" s="115">
        <f t="shared" si="1181"/>
        <v>0</v>
      </c>
      <c r="JJK50" s="115">
        <f t="shared" si="1181"/>
        <v>0</v>
      </c>
      <c r="JJL50" s="115">
        <f t="shared" si="1181"/>
        <v>0</v>
      </c>
      <c r="JJM50" s="115">
        <f t="shared" si="1181"/>
        <v>0</v>
      </c>
      <c r="JJN50" s="95">
        <f t="shared" ref="JJN50:JJN52" si="1182">SUM(JJB50:JJM50)</f>
        <v>0</v>
      </c>
      <c r="JJO50" s="106" t="s">
        <v>792</v>
      </c>
      <c r="JJP50" s="105">
        <v>9491.7000000000007</v>
      </c>
      <c r="JJQ50" s="90">
        <f t="shared" ref="JJQ50:JJQ52" si="1183">SUM(JJP50/12)</f>
        <v>790.97500000000002</v>
      </c>
      <c r="JJR50" s="115">
        <v>0</v>
      </c>
      <c r="JJS50" s="115">
        <f t="shared" ref="JJS50:JKC52" si="1184">JJR50</f>
        <v>0</v>
      </c>
      <c r="JJT50" s="115">
        <f t="shared" si="1184"/>
        <v>0</v>
      </c>
      <c r="JJU50" s="115">
        <f t="shared" si="1184"/>
        <v>0</v>
      </c>
      <c r="JJV50" s="115">
        <f t="shared" si="1184"/>
        <v>0</v>
      </c>
      <c r="JJW50" s="115">
        <f t="shared" si="1184"/>
        <v>0</v>
      </c>
      <c r="JJX50" s="115">
        <f t="shared" si="1184"/>
        <v>0</v>
      </c>
      <c r="JJY50" s="115">
        <f t="shared" si="1184"/>
        <v>0</v>
      </c>
      <c r="JJZ50" s="115">
        <f t="shared" si="1184"/>
        <v>0</v>
      </c>
      <c r="JKA50" s="115">
        <f t="shared" si="1184"/>
        <v>0</v>
      </c>
      <c r="JKB50" s="115">
        <f t="shared" si="1184"/>
        <v>0</v>
      </c>
      <c r="JKC50" s="115">
        <f t="shared" si="1184"/>
        <v>0</v>
      </c>
      <c r="JKD50" s="95">
        <f t="shared" ref="JKD50:JKD52" si="1185">SUM(JJR50:JKC50)</f>
        <v>0</v>
      </c>
      <c r="JKE50" s="106" t="s">
        <v>792</v>
      </c>
      <c r="JKF50" s="105">
        <v>9491.7000000000007</v>
      </c>
      <c r="JKG50" s="90">
        <f t="shared" ref="JKG50:JKG52" si="1186">SUM(JKF50/12)</f>
        <v>790.97500000000002</v>
      </c>
      <c r="JKH50" s="115">
        <v>0</v>
      </c>
      <c r="JKI50" s="115">
        <f t="shared" ref="JKI50:JKS52" si="1187">JKH50</f>
        <v>0</v>
      </c>
      <c r="JKJ50" s="115">
        <f t="shared" si="1187"/>
        <v>0</v>
      </c>
      <c r="JKK50" s="115">
        <f t="shared" si="1187"/>
        <v>0</v>
      </c>
      <c r="JKL50" s="115">
        <f t="shared" si="1187"/>
        <v>0</v>
      </c>
      <c r="JKM50" s="115">
        <f t="shared" si="1187"/>
        <v>0</v>
      </c>
      <c r="JKN50" s="115">
        <f t="shared" si="1187"/>
        <v>0</v>
      </c>
      <c r="JKO50" s="115">
        <f t="shared" si="1187"/>
        <v>0</v>
      </c>
      <c r="JKP50" s="115">
        <f t="shared" si="1187"/>
        <v>0</v>
      </c>
      <c r="JKQ50" s="115">
        <f t="shared" si="1187"/>
        <v>0</v>
      </c>
      <c r="JKR50" s="115">
        <f t="shared" si="1187"/>
        <v>0</v>
      </c>
      <c r="JKS50" s="115">
        <f t="shared" si="1187"/>
        <v>0</v>
      </c>
      <c r="JKT50" s="95">
        <f t="shared" ref="JKT50:JKT52" si="1188">SUM(JKH50:JKS50)</f>
        <v>0</v>
      </c>
      <c r="JKU50" s="106" t="s">
        <v>792</v>
      </c>
      <c r="JKV50" s="105">
        <v>9491.7000000000007</v>
      </c>
      <c r="JKW50" s="90">
        <f t="shared" ref="JKW50:JKW52" si="1189">SUM(JKV50/12)</f>
        <v>790.97500000000002</v>
      </c>
      <c r="JKX50" s="115">
        <v>0</v>
      </c>
      <c r="JKY50" s="115">
        <f t="shared" ref="JKY50:JLI52" si="1190">JKX50</f>
        <v>0</v>
      </c>
      <c r="JKZ50" s="115">
        <f t="shared" si="1190"/>
        <v>0</v>
      </c>
      <c r="JLA50" s="115">
        <f t="shared" si="1190"/>
        <v>0</v>
      </c>
      <c r="JLB50" s="115">
        <f t="shared" si="1190"/>
        <v>0</v>
      </c>
      <c r="JLC50" s="115">
        <f t="shared" si="1190"/>
        <v>0</v>
      </c>
      <c r="JLD50" s="115">
        <f t="shared" si="1190"/>
        <v>0</v>
      </c>
      <c r="JLE50" s="115">
        <f t="shared" si="1190"/>
        <v>0</v>
      </c>
      <c r="JLF50" s="115">
        <f t="shared" si="1190"/>
        <v>0</v>
      </c>
      <c r="JLG50" s="115">
        <f t="shared" si="1190"/>
        <v>0</v>
      </c>
      <c r="JLH50" s="115">
        <f t="shared" si="1190"/>
        <v>0</v>
      </c>
      <c r="JLI50" s="115">
        <f t="shared" si="1190"/>
        <v>0</v>
      </c>
      <c r="JLJ50" s="95">
        <f t="shared" ref="JLJ50:JLJ52" si="1191">SUM(JKX50:JLI50)</f>
        <v>0</v>
      </c>
      <c r="JLK50" s="106" t="s">
        <v>792</v>
      </c>
      <c r="JLL50" s="105">
        <v>9491.7000000000007</v>
      </c>
      <c r="JLM50" s="90">
        <f t="shared" ref="JLM50:JLM52" si="1192">SUM(JLL50/12)</f>
        <v>790.97500000000002</v>
      </c>
      <c r="JLN50" s="115">
        <v>0</v>
      </c>
      <c r="JLO50" s="115">
        <f t="shared" ref="JLO50:JLY52" si="1193">JLN50</f>
        <v>0</v>
      </c>
      <c r="JLP50" s="115">
        <f t="shared" si="1193"/>
        <v>0</v>
      </c>
      <c r="JLQ50" s="115">
        <f t="shared" si="1193"/>
        <v>0</v>
      </c>
      <c r="JLR50" s="115">
        <f t="shared" si="1193"/>
        <v>0</v>
      </c>
      <c r="JLS50" s="115">
        <f t="shared" si="1193"/>
        <v>0</v>
      </c>
      <c r="JLT50" s="115">
        <f t="shared" si="1193"/>
        <v>0</v>
      </c>
      <c r="JLU50" s="115">
        <f t="shared" si="1193"/>
        <v>0</v>
      </c>
      <c r="JLV50" s="115">
        <f t="shared" si="1193"/>
        <v>0</v>
      </c>
      <c r="JLW50" s="115">
        <f t="shared" si="1193"/>
        <v>0</v>
      </c>
      <c r="JLX50" s="115">
        <f t="shared" si="1193"/>
        <v>0</v>
      </c>
      <c r="JLY50" s="115">
        <f t="shared" si="1193"/>
        <v>0</v>
      </c>
      <c r="JLZ50" s="95">
        <f t="shared" ref="JLZ50:JLZ52" si="1194">SUM(JLN50:JLY50)</f>
        <v>0</v>
      </c>
      <c r="JMA50" s="106" t="s">
        <v>792</v>
      </c>
      <c r="JMB50" s="105">
        <v>9491.7000000000007</v>
      </c>
      <c r="JMC50" s="90">
        <f t="shared" ref="JMC50:JMC52" si="1195">SUM(JMB50/12)</f>
        <v>790.97500000000002</v>
      </c>
      <c r="JMD50" s="115">
        <v>0</v>
      </c>
      <c r="JME50" s="115">
        <f t="shared" ref="JME50:JMO52" si="1196">JMD50</f>
        <v>0</v>
      </c>
      <c r="JMF50" s="115">
        <f t="shared" si="1196"/>
        <v>0</v>
      </c>
      <c r="JMG50" s="115">
        <f t="shared" si="1196"/>
        <v>0</v>
      </c>
      <c r="JMH50" s="115">
        <f t="shared" si="1196"/>
        <v>0</v>
      </c>
      <c r="JMI50" s="115">
        <f t="shared" si="1196"/>
        <v>0</v>
      </c>
      <c r="JMJ50" s="115">
        <f t="shared" si="1196"/>
        <v>0</v>
      </c>
      <c r="JMK50" s="115">
        <f t="shared" si="1196"/>
        <v>0</v>
      </c>
      <c r="JML50" s="115">
        <f t="shared" si="1196"/>
        <v>0</v>
      </c>
      <c r="JMM50" s="115">
        <f t="shared" si="1196"/>
        <v>0</v>
      </c>
      <c r="JMN50" s="115">
        <f t="shared" si="1196"/>
        <v>0</v>
      </c>
      <c r="JMO50" s="115">
        <f t="shared" si="1196"/>
        <v>0</v>
      </c>
      <c r="JMP50" s="95">
        <f t="shared" ref="JMP50:JMP52" si="1197">SUM(JMD50:JMO50)</f>
        <v>0</v>
      </c>
      <c r="JMQ50" s="106" t="s">
        <v>792</v>
      </c>
      <c r="JMR50" s="105">
        <v>9491.7000000000007</v>
      </c>
      <c r="JMS50" s="90">
        <f t="shared" ref="JMS50:JMS52" si="1198">SUM(JMR50/12)</f>
        <v>790.97500000000002</v>
      </c>
      <c r="JMT50" s="115">
        <v>0</v>
      </c>
      <c r="JMU50" s="115">
        <f t="shared" ref="JMU50:JNE52" si="1199">JMT50</f>
        <v>0</v>
      </c>
      <c r="JMV50" s="115">
        <f t="shared" si="1199"/>
        <v>0</v>
      </c>
      <c r="JMW50" s="115">
        <f t="shared" si="1199"/>
        <v>0</v>
      </c>
      <c r="JMX50" s="115">
        <f t="shared" si="1199"/>
        <v>0</v>
      </c>
      <c r="JMY50" s="115">
        <f t="shared" si="1199"/>
        <v>0</v>
      </c>
      <c r="JMZ50" s="115">
        <f t="shared" si="1199"/>
        <v>0</v>
      </c>
      <c r="JNA50" s="115">
        <f t="shared" si="1199"/>
        <v>0</v>
      </c>
      <c r="JNB50" s="115">
        <f t="shared" si="1199"/>
        <v>0</v>
      </c>
      <c r="JNC50" s="115">
        <f t="shared" si="1199"/>
        <v>0</v>
      </c>
      <c r="JND50" s="115">
        <f t="shared" si="1199"/>
        <v>0</v>
      </c>
      <c r="JNE50" s="115">
        <f t="shared" si="1199"/>
        <v>0</v>
      </c>
      <c r="JNF50" s="95">
        <f t="shared" ref="JNF50:JNF52" si="1200">SUM(JMT50:JNE50)</f>
        <v>0</v>
      </c>
      <c r="JNG50" s="106" t="s">
        <v>792</v>
      </c>
      <c r="JNH50" s="105">
        <v>9491.7000000000007</v>
      </c>
      <c r="JNI50" s="90">
        <f t="shared" ref="JNI50:JNI52" si="1201">SUM(JNH50/12)</f>
        <v>790.97500000000002</v>
      </c>
      <c r="JNJ50" s="115">
        <v>0</v>
      </c>
      <c r="JNK50" s="115">
        <f t="shared" ref="JNK50:JNU52" si="1202">JNJ50</f>
        <v>0</v>
      </c>
      <c r="JNL50" s="115">
        <f t="shared" si="1202"/>
        <v>0</v>
      </c>
      <c r="JNM50" s="115">
        <f t="shared" si="1202"/>
        <v>0</v>
      </c>
      <c r="JNN50" s="115">
        <f t="shared" si="1202"/>
        <v>0</v>
      </c>
      <c r="JNO50" s="115">
        <f t="shared" si="1202"/>
        <v>0</v>
      </c>
      <c r="JNP50" s="115">
        <f t="shared" si="1202"/>
        <v>0</v>
      </c>
      <c r="JNQ50" s="115">
        <f t="shared" si="1202"/>
        <v>0</v>
      </c>
      <c r="JNR50" s="115">
        <f t="shared" si="1202"/>
        <v>0</v>
      </c>
      <c r="JNS50" s="115">
        <f t="shared" si="1202"/>
        <v>0</v>
      </c>
      <c r="JNT50" s="115">
        <f t="shared" si="1202"/>
        <v>0</v>
      </c>
      <c r="JNU50" s="115">
        <f t="shared" si="1202"/>
        <v>0</v>
      </c>
      <c r="JNV50" s="95">
        <f t="shared" ref="JNV50:JNV52" si="1203">SUM(JNJ50:JNU50)</f>
        <v>0</v>
      </c>
      <c r="JNW50" s="106" t="s">
        <v>792</v>
      </c>
      <c r="JNX50" s="105">
        <v>9491.7000000000007</v>
      </c>
      <c r="JNY50" s="90">
        <f t="shared" ref="JNY50:JNY52" si="1204">SUM(JNX50/12)</f>
        <v>790.97500000000002</v>
      </c>
      <c r="JNZ50" s="115">
        <v>0</v>
      </c>
      <c r="JOA50" s="115">
        <f t="shared" ref="JOA50:JOK52" si="1205">JNZ50</f>
        <v>0</v>
      </c>
      <c r="JOB50" s="115">
        <f t="shared" si="1205"/>
        <v>0</v>
      </c>
      <c r="JOC50" s="115">
        <f t="shared" si="1205"/>
        <v>0</v>
      </c>
      <c r="JOD50" s="115">
        <f t="shared" si="1205"/>
        <v>0</v>
      </c>
      <c r="JOE50" s="115">
        <f t="shared" si="1205"/>
        <v>0</v>
      </c>
      <c r="JOF50" s="115">
        <f t="shared" si="1205"/>
        <v>0</v>
      </c>
      <c r="JOG50" s="115">
        <f t="shared" si="1205"/>
        <v>0</v>
      </c>
      <c r="JOH50" s="115">
        <f t="shared" si="1205"/>
        <v>0</v>
      </c>
      <c r="JOI50" s="115">
        <f t="shared" si="1205"/>
        <v>0</v>
      </c>
      <c r="JOJ50" s="115">
        <f t="shared" si="1205"/>
        <v>0</v>
      </c>
      <c r="JOK50" s="115">
        <f t="shared" si="1205"/>
        <v>0</v>
      </c>
      <c r="JOL50" s="95">
        <f t="shared" ref="JOL50:JOL52" si="1206">SUM(JNZ50:JOK50)</f>
        <v>0</v>
      </c>
      <c r="JOM50" s="106" t="s">
        <v>792</v>
      </c>
      <c r="JON50" s="105">
        <v>9491.7000000000007</v>
      </c>
      <c r="JOO50" s="90">
        <f t="shared" ref="JOO50:JOO52" si="1207">SUM(JON50/12)</f>
        <v>790.97500000000002</v>
      </c>
      <c r="JOP50" s="115">
        <v>0</v>
      </c>
      <c r="JOQ50" s="115">
        <f t="shared" ref="JOQ50:JPA52" si="1208">JOP50</f>
        <v>0</v>
      </c>
      <c r="JOR50" s="115">
        <f t="shared" si="1208"/>
        <v>0</v>
      </c>
      <c r="JOS50" s="115">
        <f t="shared" si="1208"/>
        <v>0</v>
      </c>
      <c r="JOT50" s="115">
        <f t="shared" si="1208"/>
        <v>0</v>
      </c>
      <c r="JOU50" s="115">
        <f t="shared" si="1208"/>
        <v>0</v>
      </c>
      <c r="JOV50" s="115">
        <f t="shared" si="1208"/>
        <v>0</v>
      </c>
      <c r="JOW50" s="115">
        <f t="shared" si="1208"/>
        <v>0</v>
      </c>
      <c r="JOX50" s="115">
        <f t="shared" si="1208"/>
        <v>0</v>
      </c>
      <c r="JOY50" s="115">
        <f t="shared" si="1208"/>
        <v>0</v>
      </c>
      <c r="JOZ50" s="115">
        <f t="shared" si="1208"/>
        <v>0</v>
      </c>
      <c r="JPA50" s="115">
        <f t="shared" si="1208"/>
        <v>0</v>
      </c>
      <c r="JPB50" s="95">
        <f t="shared" ref="JPB50:JPB52" si="1209">SUM(JOP50:JPA50)</f>
        <v>0</v>
      </c>
      <c r="JPC50" s="106" t="s">
        <v>792</v>
      </c>
      <c r="JPD50" s="105">
        <v>9491.7000000000007</v>
      </c>
      <c r="JPE50" s="90">
        <f t="shared" ref="JPE50:JPE52" si="1210">SUM(JPD50/12)</f>
        <v>790.97500000000002</v>
      </c>
      <c r="JPF50" s="115">
        <v>0</v>
      </c>
      <c r="JPG50" s="115">
        <f t="shared" ref="JPG50:JPQ52" si="1211">JPF50</f>
        <v>0</v>
      </c>
      <c r="JPH50" s="115">
        <f t="shared" si="1211"/>
        <v>0</v>
      </c>
      <c r="JPI50" s="115">
        <f t="shared" si="1211"/>
        <v>0</v>
      </c>
      <c r="JPJ50" s="115">
        <f t="shared" si="1211"/>
        <v>0</v>
      </c>
      <c r="JPK50" s="115">
        <f t="shared" si="1211"/>
        <v>0</v>
      </c>
      <c r="JPL50" s="115">
        <f t="shared" si="1211"/>
        <v>0</v>
      </c>
      <c r="JPM50" s="115">
        <f t="shared" si="1211"/>
        <v>0</v>
      </c>
      <c r="JPN50" s="115">
        <f t="shared" si="1211"/>
        <v>0</v>
      </c>
      <c r="JPO50" s="115">
        <f t="shared" si="1211"/>
        <v>0</v>
      </c>
      <c r="JPP50" s="115">
        <f t="shared" si="1211"/>
        <v>0</v>
      </c>
      <c r="JPQ50" s="115">
        <f t="shared" si="1211"/>
        <v>0</v>
      </c>
      <c r="JPR50" s="95">
        <f t="shared" ref="JPR50:JPR52" si="1212">SUM(JPF50:JPQ50)</f>
        <v>0</v>
      </c>
      <c r="JPS50" s="106" t="s">
        <v>792</v>
      </c>
      <c r="JPT50" s="105">
        <v>9491.7000000000007</v>
      </c>
      <c r="JPU50" s="90">
        <f t="shared" ref="JPU50:JPU52" si="1213">SUM(JPT50/12)</f>
        <v>790.97500000000002</v>
      </c>
      <c r="JPV50" s="115">
        <v>0</v>
      </c>
      <c r="JPW50" s="115">
        <f t="shared" ref="JPW50:JQG52" si="1214">JPV50</f>
        <v>0</v>
      </c>
      <c r="JPX50" s="115">
        <f t="shared" si="1214"/>
        <v>0</v>
      </c>
      <c r="JPY50" s="115">
        <f t="shared" si="1214"/>
        <v>0</v>
      </c>
      <c r="JPZ50" s="115">
        <f t="shared" si="1214"/>
        <v>0</v>
      </c>
      <c r="JQA50" s="115">
        <f t="shared" si="1214"/>
        <v>0</v>
      </c>
      <c r="JQB50" s="115">
        <f t="shared" si="1214"/>
        <v>0</v>
      </c>
      <c r="JQC50" s="115">
        <f t="shared" si="1214"/>
        <v>0</v>
      </c>
      <c r="JQD50" s="115">
        <f t="shared" si="1214"/>
        <v>0</v>
      </c>
      <c r="JQE50" s="115">
        <f t="shared" si="1214"/>
        <v>0</v>
      </c>
      <c r="JQF50" s="115">
        <f t="shared" si="1214"/>
        <v>0</v>
      </c>
      <c r="JQG50" s="115">
        <f t="shared" si="1214"/>
        <v>0</v>
      </c>
      <c r="JQH50" s="95">
        <f t="shared" ref="JQH50:JQH52" si="1215">SUM(JPV50:JQG50)</f>
        <v>0</v>
      </c>
      <c r="JQI50" s="106" t="s">
        <v>792</v>
      </c>
      <c r="JQJ50" s="105">
        <v>9491.7000000000007</v>
      </c>
      <c r="JQK50" s="90">
        <f t="shared" ref="JQK50:JQK52" si="1216">SUM(JQJ50/12)</f>
        <v>790.97500000000002</v>
      </c>
      <c r="JQL50" s="115">
        <v>0</v>
      </c>
      <c r="JQM50" s="115">
        <f t="shared" ref="JQM50:JQW52" si="1217">JQL50</f>
        <v>0</v>
      </c>
      <c r="JQN50" s="115">
        <f t="shared" si="1217"/>
        <v>0</v>
      </c>
      <c r="JQO50" s="115">
        <f t="shared" si="1217"/>
        <v>0</v>
      </c>
      <c r="JQP50" s="115">
        <f t="shared" si="1217"/>
        <v>0</v>
      </c>
      <c r="JQQ50" s="115">
        <f t="shared" si="1217"/>
        <v>0</v>
      </c>
      <c r="JQR50" s="115">
        <f t="shared" si="1217"/>
        <v>0</v>
      </c>
      <c r="JQS50" s="115">
        <f t="shared" si="1217"/>
        <v>0</v>
      </c>
      <c r="JQT50" s="115">
        <f t="shared" si="1217"/>
        <v>0</v>
      </c>
      <c r="JQU50" s="115">
        <f t="shared" si="1217"/>
        <v>0</v>
      </c>
      <c r="JQV50" s="115">
        <f t="shared" si="1217"/>
        <v>0</v>
      </c>
      <c r="JQW50" s="115">
        <f t="shared" si="1217"/>
        <v>0</v>
      </c>
      <c r="JQX50" s="95">
        <f t="shared" ref="JQX50:JQX52" si="1218">SUM(JQL50:JQW50)</f>
        <v>0</v>
      </c>
      <c r="JQY50" s="106" t="s">
        <v>792</v>
      </c>
      <c r="JQZ50" s="105">
        <v>9491.7000000000007</v>
      </c>
      <c r="JRA50" s="90">
        <f t="shared" ref="JRA50:JRA52" si="1219">SUM(JQZ50/12)</f>
        <v>790.97500000000002</v>
      </c>
      <c r="JRB50" s="115">
        <v>0</v>
      </c>
      <c r="JRC50" s="115">
        <f t="shared" ref="JRC50:JRM52" si="1220">JRB50</f>
        <v>0</v>
      </c>
      <c r="JRD50" s="115">
        <f t="shared" si="1220"/>
        <v>0</v>
      </c>
      <c r="JRE50" s="115">
        <f t="shared" si="1220"/>
        <v>0</v>
      </c>
      <c r="JRF50" s="115">
        <f t="shared" si="1220"/>
        <v>0</v>
      </c>
      <c r="JRG50" s="115">
        <f t="shared" si="1220"/>
        <v>0</v>
      </c>
      <c r="JRH50" s="115">
        <f t="shared" si="1220"/>
        <v>0</v>
      </c>
      <c r="JRI50" s="115">
        <f t="shared" si="1220"/>
        <v>0</v>
      </c>
      <c r="JRJ50" s="115">
        <f t="shared" si="1220"/>
        <v>0</v>
      </c>
      <c r="JRK50" s="115">
        <f t="shared" si="1220"/>
        <v>0</v>
      </c>
      <c r="JRL50" s="115">
        <f t="shared" si="1220"/>
        <v>0</v>
      </c>
      <c r="JRM50" s="115">
        <f t="shared" si="1220"/>
        <v>0</v>
      </c>
      <c r="JRN50" s="95">
        <f t="shared" ref="JRN50:JRN52" si="1221">SUM(JRB50:JRM50)</f>
        <v>0</v>
      </c>
      <c r="JRO50" s="106" t="s">
        <v>792</v>
      </c>
      <c r="JRP50" s="105">
        <v>9491.7000000000007</v>
      </c>
      <c r="JRQ50" s="90">
        <f t="shared" ref="JRQ50:JRQ52" si="1222">SUM(JRP50/12)</f>
        <v>790.97500000000002</v>
      </c>
      <c r="JRR50" s="115">
        <v>0</v>
      </c>
      <c r="JRS50" s="115">
        <f t="shared" ref="JRS50:JSC52" si="1223">JRR50</f>
        <v>0</v>
      </c>
      <c r="JRT50" s="115">
        <f t="shared" si="1223"/>
        <v>0</v>
      </c>
      <c r="JRU50" s="115">
        <f t="shared" si="1223"/>
        <v>0</v>
      </c>
      <c r="JRV50" s="115">
        <f t="shared" si="1223"/>
        <v>0</v>
      </c>
      <c r="JRW50" s="115">
        <f t="shared" si="1223"/>
        <v>0</v>
      </c>
      <c r="JRX50" s="115">
        <f t="shared" si="1223"/>
        <v>0</v>
      </c>
      <c r="JRY50" s="115">
        <f t="shared" si="1223"/>
        <v>0</v>
      </c>
      <c r="JRZ50" s="115">
        <f t="shared" si="1223"/>
        <v>0</v>
      </c>
      <c r="JSA50" s="115">
        <f t="shared" si="1223"/>
        <v>0</v>
      </c>
      <c r="JSB50" s="115">
        <f t="shared" si="1223"/>
        <v>0</v>
      </c>
      <c r="JSC50" s="115">
        <f t="shared" si="1223"/>
        <v>0</v>
      </c>
      <c r="JSD50" s="95">
        <f t="shared" ref="JSD50:JSD52" si="1224">SUM(JRR50:JSC50)</f>
        <v>0</v>
      </c>
      <c r="JSE50" s="106" t="s">
        <v>792</v>
      </c>
      <c r="JSF50" s="105">
        <v>9491.7000000000007</v>
      </c>
      <c r="JSG50" s="90">
        <f t="shared" ref="JSG50:JSG52" si="1225">SUM(JSF50/12)</f>
        <v>790.97500000000002</v>
      </c>
      <c r="JSH50" s="115">
        <v>0</v>
      </c>
      <c r="JSI50" s="115">
        <f t="shared" ref="JSI50:JSS52" si="1226">JSH50</f>
        <v>0</v>
      </c>
      <c r="JSJ50" s="115">
        <f t="shared" si="1226"/>
        <v>0</v>
      </c>
      <c r="JSK50" s="115">
        <f t="shared" si="1226"/>
        <v>0</v>
      </c>
      <c r="JSL50" s="115">
        <f t="shared" si="1226"/>
        <v>0</v>
      </c>
      <c r="JSM50" s="115">
        <f t="shared" si="1226"/>
        <v>0</v>
      </c>
      <c r="JSN50" s="115">
        <f t="shared" si="1226"/>
        <v>0</v>
      </c>
      <c r="JSO50" s="115">
        <f t="shared" si="1226"/>
        <v>0</v>
      </c>
      <c r="JSP50" s="115">
        <f t="shared" si="1226"/>
        <v>0</v>
      </c>
      <c r="JSQ50" s="115">
        <f t="shared" si="1226"/>
        <v>0</v>
      </c>
      <c r="JSR50" s="115">
        <f t="shared" si="1226"/>
        <v>0</v>
      </c>
      <c r="JSS50" s="115">
        <f t="shared" si="1226"/>
        <v>0</v>
      </c>
      <c r="JST50" s="95">
        <f t="shared" ref="JST50:JST52" si="1227">SUM(JSH50:JSS50)</f>
        <v>0</v>
      </c>
      <c r="JSU50" s="106" t="s">
        <v>792</v>
      </c>
      <c r="JSV50" s="105">
        <v>9491.7000000000007</v>
      </c>
      <c r="JSW50" s="90">
        <f t="shared" ref="JSW50:JSW52" si="1228">SUM(JSV50/12)</f>
        <v>790.97500000000002</v>
      </c>
      <c r="JSX50" s="115">
        <v>0</v>
      </c>
      <c r="JSY50" s="115">
        <f t="shared" ref="JSY50:JTI52" si="1229">JSX50</f>
        <v>0</v>
      </c>
      <c r="JSZ50" s="115">
        <f t="shared" si="1229"/>
        <v>0</v>
      </c>
      <c r="JTA50" s="115">
        <f t="shared" si="1229"/>
        <v>0</v>
      </c>
      <c r="JTB50" s="115">
        <f t="shared" si="1229"/>
        <v>0</v>
      </c>
      <c r="JTC50" s="115">
        <f t="shared" si="1229"/>
        <v>0</v>
      </c>
      <c r="JTD50" s="115">
        <f t="shared" si="1229"/>
        <v>0</v>
      </c>
      <c r="JTE50" s="115">
        <f t="shared" si="1229"/>
        <v>0</v>
      </c>
      <c r="JTF50" s="115">
        <f t="shared" si="1229"/>
        <v>0</v>
      </c>
      <c r="JTG50" s="115">
        <f t="shared" si="1229"/>
        <v>0</v>
      </c>
      <c r="JTH50" s="115">
        <f t="shared" si="1229"/>
        <v>0</v>
      </c>
      <c r="JTI50" s="115">
        <f t="shared" si="1229"/>
        <v>0</v>
      </c>
      <c r="JTJ50" s="95">
        <f t="shared" ref="JTJ50:JTJ52" si="1230">SUM(JSX50:JTI50)</f>
        <v>0</v>
      </c>
      <c r="JTK50" s="106" t="s">
        <v>792</v>
      </c>
      <c r="JTL50" s="105">
        <v>9491.7000000000007</v>
      </c>
      <c r="JTM50" s="90">
        <f t="shared" ref="JTM50:JTM52" si="1231">SUM(JTL50/12)</f>
        <v>790.97500000000002</v>
      </c>
      <c r="JTN50" s="115">
        <v>0</v>
      </c>
      <c r="JTO50" s="115">
        <f t="shared" ref="JTO50:JTY52" si="1232">JTN50</f>
        <v>0</v>
      </c>
      <c r="JTP50" s="115">
        <f t="shared" si="1232"/>
        <v>0</v>
      </c>
      <c r="JTQ50" s="115">
        <f t="shared" si="1232"/>
        <v>0</v>
      </c>
      <c r="JTR50" s="115">
        <f t="shared" si="1232"/>
        <v>0</v>
      </c>
      <c r="JTS50" s="115">
        <f t="shared" si="1232"/>
        <v>0</v>
      </c>
      <c r="JTT50" s="115">
        <f t="shared" si="1232"/>
        <v>0</v>
      </c>
      <c r="JTU50" s="115">
        <f t="shared" si="1232"/>
        <v>0</v>
      </c>
      <c r="JTV50" s="115">
        <f t="shared" si="1232"/>
        <v>0</v>
      </c>
      <c r="JTW50" s="115">
        <f t="shared" si="1232"/>
        <v>0</v>
      </c>
      <c r="JTX50" s="115">
        <f t="shared" si="1232"/>
        <v>0</v>
      </c>
      <c r="JTY50" s="115">
        <f t="shared" si="1232"/>
        <v>0</v>
      </c>
      <c r="JTZ50" s="95">
        <f t="shared" ref="JTZ50:JTZ52" si="1233">SUM(JTN50:JTY50)</f>
        <v>0</v>
      </c>
      <c r="JUA50" s="106" t="s">
        <v>792</v>
      </c>
      <c r="JUB50" s="105">
        <v>9491.7000000000007</v>
      </c>
      <c r="JUC50" s="90">
        <f t="shared" ref="JUC50:JUC52" si="1234">SUM(JUB50/12)</f>
        <v>790.97500000000002</v>
      </c>
      <c r="JUD50" s="115">
        <v>0</v>
      </c>
      <c r="JUE50" s="115">
        <f t="shared" ref="JUE50:JUO52" si="1235">JUD50</f>
        <v>0</v>
      </c>
      <c r="JUF50" s="115">
        <f t="shared" si="1235"/>
        <v>0</v>
      </c>
      <c r="JUG50" s="115">
        <f t="shared" si="1235"/>
        <v>0</v>
      </c>
      <c r="JUH50" s="115">
        <f t="shared" si="1235"/>
        <v>0</v>
      </c>
      <c r="JUI50" s="115">
        <f t="shared" si="1235"/>
        <v>0</v>
      </c>
      <c r="JUJ50" s="115">
        <f t="shared" si="1235"/>
        <v>0</v>
      </c>
      <c r="JUK50" s="115">
        <f t="shared" si="1235"/>
        <v>0</v>
      </c>
      <c r="JUL50" s="115">
        <f t="shared" si="1235"/>
        <v>0</v>
      </c>
      <c r="JUM50" s="115">
        <f t="shared" si="1235"/>
        <v>0</v>
      </c>
      <c r="JUN50" s="115">
        <f t="shared" si="1235"/>
        <v>0</v>
      </c>
      <c r="JUO50" s="115">
        <f t="shared" si="1235"/>
        <v>0</v>
      </c>
      <c r="JUP50" s="95">
        <f t="shared" ref="JUP50:JUP52" si="1236">SUM(JUD50:JUO50)</f>
        <v>0</v>
      </c>
      <c r="JUQ50" s="106" t="s">
        <v>792</v>
      </c>
      <c r="JUR50" s="105">
        <v>9491.7000000000007</v>
      </c>
      <c r="JUS50" s="90">
        <f t="shared" ref="JUS50:JUS52" si="1237">SUM(JUR50/12)</f>
        <v>790.97500000000002</v>
      </c>
      <c r="JUT50" s="115">
        <v>0</v>
      </c>
      <c r="JUU50" s="115">
        <f t="shared" ref="JUU50:JVE52" si="1238">JUT50</f>
        <v>0</v>
      </c>
      <c r="JUV50" s="115">
        <f t="shared" si="1238"/>
        <v>0</v>
      </c>
      <c r="JUW50" s="115">
        <f t="shared" si="1238"/>
        <v>0</v>
      </c>
      <c r="JUX50" s="115">
        <f t="shared" si="1238"/>
        <v>0</v>
      </c>
      <c r="JUY50" s="115">
        <f t="shared" si="1238"/>
        <v>0</v>
      </c>
      <c r="JUZ50" s="115">
        <f t="shared" si="1238"/>
        <v>0</v>
      </c>
      <c r="JVA50" s="115">
        <f t="shared" si="1238"/>
        <v>0</v>
      </c>
      <c r="JVB50" s="115">
        <f t="shared" si="1238"/>
        <v>0</v>
      </c>
      <c r="JVC50" s="115">
        <f t="shared" si="1238"/>
        <v>0</v>
      </c>
      <c r="JVD50" s="115">
        <f t="shared" si="1238"/>
        <v>0</v>
      </c>
      <c r="JVE50" s="115">
        <f t="shared" si="1238"/>
        <v>0</v>
      </c>
      <c r="JVF50" s="95">
        <f t="shared" ref="JVF50:JVF52" si="1239">SUM(JUT50:JVE50)</f>
        <v>0</v>
      </c>
      <c r="JVG50" s="106" t="s">
        <v>792</v>
      </c>
      <c r="JVH50" s="105">
        <v>9491.7000000000007</v>
      </c>
      <c r="JVI50" s="90">
        <f t="shared" ref="JVI50:JVI52" si="1240">SUM(JVH50/12)</f>
        <v>790.97500000000002</v>
      </c>
      <c r="JVJ50" s="115">
        <v>0</v>
      </c>
      <c r="JVK50" s="115">
        <f t="shared" ref="JVK50:JVU52" si="1241">JVJ50</f>
        <v>0</v>
      </c>
      <c r="JVL50" s="115">
        <f t="shared" si="1241"/>
        <v>0</v>
      </c>
      <c r="JVM50" s="115">
        <f t="shared" si="1241"/>
        <v>0</v>
      </c>
      <c r="JVN50" s="115">
        <f t="shared" si="1241"/>
        <v>0</v>
      </c>
      <c r="JVO50" s="115">
        <f t="shared" si="1241"/>
        <v>0</v>
      </c>
      <c r="JVP50" s="115">
        <f t="shared" si="1241"/>
        <v>0</v>
      </c>
      <c r="JVQ50" s="115">
        <f t="shared" si="1241"/>
        <v>0</v>
      </c>
      <c r="JVR50" s="115">
        <f t="shared" si="1241"/>
        <v>0</v>
      </c>
      <c r="JVS50" s="115">
        <f t="shared" si="1241"/>
        <v>0</v>
      </c>
      <c r="JVT50" s="115">
        <f t="shared" si="1241"/>
        <v>0</v>
      </c>
      <c r="JVU50" s="115">
        <f t="shared" si="1241"/>
        <v>0</v>
      </c>
      <c r="JVV50" s="95">
        <f t="shared" ref="JVV50:JVV52" si="1242">SUM(JVJ50:JVU50)</f>
        <v>0</v>
      </c>
      <c r="JVW50" s="106" t="s">
        <v>792</v>
      </c>
      <c r="JVX50" s="105">
        <v>9491.7000000000007</v>
      </c>
      <c r="JVY50" s="90">
        <f t="shared" ref="JVY50:JVY52" si="1243">SUM(JVX50/12)</f>
        <v>790.97500000000002</v>
      </c>
      <c r="JVZ50" s="115">
        <v>0</v>
      </c>
      <c r="JWA50" s="115">
        <f t="shared" ref="JWA50:JWK52" si="1244">JVZ50</f>
        <v>0</v>
      </c>
      <c r="JWB50" s="115">
        <f t="shared" si="1244"/>
        <v>0</v>
      </c>
      <c r="JWC50" s="115">
        <f t="shared" si="1244"/>
        <v>0</v>
      </c>
      <c r="JWD50" s="115">
        <f t="shared" si="1244"/>
        <v>0</v>
      </c>
      <c r="JWE50" s="115">
        <f t="shared" si="1244"/>
        <v>0</v>
      </c>
      <c r="JWF50" s="115">
        <f t="shared" si="1244"/>
        <v>0</v>
      </c>
      <c r="JWG50" s="115">
        <f t="shared" si="1244"/>
        <v>0</v>
      </c>
      <c r="JWH50" s="115">
        <f t="shared" si="1244"/>
        <v>0</v>
      </c>
      <c r="JWI50" s="115">
        <f t="shared" si="1244"/>
        <v>0</v>
      </c>
      <c r="JWJ50" s="115">
        <f t="shared" si="1244"/>
        <v>0</v>
      </c>
      <c r="JWK50" s="115">
        <f t="shared" si="1244"/>
        <v>0</v>
      </c>
      <c r="JWL50" s="95">
        <f t="shared" ref="JWL50:JWL52" si="1245">SUM(JVZ50:JWK50)</f>
        <v>0</v>
      </c>
      <c r="JWM50" s="106" t="s">
        <v>792</v>
      </c>
      <c r="JWN50" s="105">
        <v>9491.7000000000007</v>
      </c>
      <c r="JWO50" s="90">
        <f t="shared" ref="JWO50:JWO52" si="1246">SUM(JWN50/12)</f>
        <v>790.97500000000002</v>
      </c>
      <c r="JWP50" s="115">
        <v>0</v>
      </c>
      <c r="JWQ50" s="115">
        <f t="shared" ref="JWQ50:JXA52" si="1247">JWP50</f>
        <v>0</v>
      </c>
      <c r="JWR50" s="115">
        <f t="shared" si="1247"/>
        <v>0</v>
      </c>
      <c r="JWS50" s="115">
        <f t="shared" si="1247"/>
        <v>0</v>
      </c>
      <c r="JWT50" s="115">
        <f t="shared" si="1247"/>
        <v>0</v>
      </c>
      <c r="JWU50" s="115">
        <f t="shared" si="1247"/>
        <v>0</v>
      </c>
      <c r="JWV50" s="115">
        <f t="shared" si="1247"/>
        <v>0</v>
      </c>
      <c r="JWW50" s="115">
        <f t="shared" si="1247"/>
        <v>0</v>
      </c>
      <c r="JWX50" s="115">
        <f t="shared" si="1247"/>
        <v>0</v>
      </c>
      <c r="JWY50" s="115">
        <f t="shared" si="1247"/>
        <v>0</v>
      </c>
      <c r="JWZ50" s="115">
        <f t="shared" si="1247"/>
        <v>0</v>
      </c>
      <c r="JXA50" s="115">
        <f t="shared" si="1247"/>
        <v>0</v>
      </c>
      <c r="JXB50" s="95">
        <f t="shared" ref="JXB50:JXB52" si="1248">SUM(JWP50:JXA50)</f>
        <v>0</v>
      </c>
      <c r="JXC50" s="106" t="s">
        <v>792</v>
      </c>
      <c r="JXD50" s="105">
        <v>9491.7000000000007</v>
      </c>
      <c r="JXE50" s="90">
        <f t="shared" ref="JXE50:JXE52" si="1249">SUM(JXD50/12)</f>
        <v>790.97500000000002</v>
      </c>
      <c r="JXF50" s="115">
        <v>0</v>
      </c>
      <c r="JXG50" s="115">
        <f t="shared" ref="JXG50:JXQ52" si="1250">JXF50</f>
        <v>0</v>
      </c>
      <c r="JXH50" s="115">
        <f t="shared" si="1250"/>
        <v>0</v>
      </c>
      <c r="JXI50" s="115">
        <f t="shared" si="1250"/>
        <v>0</v>
      </c>
      <c r="JXJ50" s="115">
        <f t="shared" si="1250"/>
        <v>0</v>
      </c>
      <c r="JXK50" s="115">
        <f t="shared" si="1250"/>
        <v>0</v>
      </c>
      <c r="JXL50" s="115">
        <f t="shared" si="1250"/>
        <v>0</v>
      </c>
      <c r="JXM50" s="115">
        <f t="shared" si="1250"/>
        <v>0</v>
      </c>
      <c r="JXN50" s="115">
        <f t="shared" si="1250"/>
        <v>0</v>
      </c>
      <c r="JXO50" s="115">
        <f t="shared" si="1250"/>
        <v>0</v>
      </c>
      <c r="JXP50" s="115">
        <f t="shared" si="1250"/>
        <v>0</v>
      </c>
      <c r="JXQ50" s="115">
        <f t="shared" si="1250"/>
        <v>0</v>
      </c>
      <c r="JXR50" s="95">
        <f t="shared" ref="JXR50:JXR52" si="1251">SUM(JXF50:JXQ50)</f>
        <v>0</v>
      </c>
      <c r="JXS50" s="106" t="s">
        <v>792</v>
      </c>
      <c r="JXT50" s="105">
        <v>9491.7000000000007</v>
      </c>
      <c r="JXU50" s="90">
        <f t="shared" ref="JXU50:JXU52" si="1252">SUM(JXT50/12)</f>
        <v>790.97500000000002</v>
      </c>
      <c r="JXV50" s="115">
        <v>0</v>
      </c>
      <c r="JXW50" s="115">
        <f t="shared" ref="JXW50:JYG52" si="1253">JXV50</f>
        <v>0</v>
      </c>
      <c r="JXX50" s="115">
        <f t="shared" si="1253"/>
        <v>0</v>
      </c>
      <c r="JXY50" s="115">
        <f t="shared" si="1253"/>
        <v>0</v>
      </c>
      <c r="JXZ50" s="115">
        <f t="shared" si="1253"/>
        <v>0</v>
      </c>
      <c r="JYA50" s="115">
        <f t="shared" si="1253"/>
        <v>0</v>
      </c>
      <c r="JYB50" s="115">
        <f t="shared" si="1253"/>
        <v>0</v>
      </c>
      <c r="JYC50" s="115">
        <f t="shared" si="1253"/>
        <v>0</v>
      </c>
      <c r="JYD50" s="115">
        <f t="shared" si="1253"/>
        <v>0</v>
      </c>
      <c r="JYE50" s="115">
        <f t="shared" si="1253"/>
        <v>0</v>
      </c>
      <c r="JYF50" s="115">
        <f t="shared" si="1253"/>
        <v>0</v>
      </c>
      <c r="JYG50" s="115">
        <f t="shared" si="1253"/>
        <v>0</v>
      </c>
      <c r="JYH50" s="95">
        <f t="shared" ref="JYH50:JYH52" si="1254">SUM(JXV50:JYG50)</f>
        <v>0</v>
      </c>
      <c r="JYI50" s="106" t="s">
        <v>792</v>
      </c>
      <c r="JYJ50" s="105">
        <v>9491.7000000000007</v>
      </c>
      <c r="JYK50" s="90">
        <f t="shared" ref="JYK50:JYK52" si="1255">SUM(JYJ50/12)</f>
        <v>790.97500000000002</v>
      </c>
      <c r="JYL50" s="115">
        <v>0</v>
      </c>
      <c r="JYM50" s="115">
        <f t="shared" ref="JYM50:JYW52" si="1256">JYL50</f>
        <v>0</v>
      </c>
      <c r="JYN50" s="115">
        <f t="shared" si="1256"/>
        <v>0</v>
      </c>
      <c r="JYO50" s="115">
        <f t="shared" si="1256"/>
        <v>0</v>
      </c>
      <c r="JYP50" s="115">
        <f t="shared" si="1256"/>
        <v>0</v>
      </c>
      <c r="JYQ50" s="115">
        <f t="shared" si="1256"/>
        <v>0</v>
      </c>
      <c r="JYR50" s="115">
        <f t="shared" si="1256"/>
        <v>0</v>
      </c>
      <c r="JYS50" s="115">
        <f t="shared" si="1256"/>
        <v>0</v>
      </c>
      <c r="JYT50" s="115">
        <f t="shared" si="1256"/>
        <v>0</v>
      </c>
      <c r="JYU50" s="115">
        <f t="shared" si="1256"/>
        <v>0</v>
      </c>
      <c r="JYV50" s="115">
        <f t="shared" si="1256"/>
        <v>0</v>
      </c>
      <c r="JYW50" s="115">
        <f t="shared" si="1256"/>
        <v>0</v>
      </c>
      <c r="JYX50" s="95">
        <f t="shared" ref="JYX50:JYX52" si="1257">SUM(JYL50:JYW50)</f>
        <v>0</v>
      </c>
      <c r="JYY50" s="106" t="s">
        <v>792</v>
      </c>
      <c r="JYZ50" s="105">
        <v>9491.7000000000007</v>
      </c>
      <c r="JZA50" s="90">
        <f t="shared" ref="JZA50:JZA52" si="1258">SUM(JYZ50/12)</f>
        <v>790.97500000000002</v>
      </c>
      <c r="JZB50" s="115">
        <v>0</v>
      </c>
      <c r="JZC50" s="115">
        <f t="shared" ref="JZC50:JZM52" si="1259">JZB50</f>
        <v>0</v>
      </c>
      <c r="JZD50" s="115">
        <f t="shared" si="1259"/>
        <v>0</v>
      </c>
      <c r="JZE50" s="115">
        <f t="shared" si="1259"/>
        <v>0</v>
      </c>
      <c r="JZF50" s="115">
        <f t="shared" si="1259"/>
        <v>0</v>
      </c>
      <c r="JZG50" s="115">
        <f t="shared" si="1259"/>
        <v>0</v>
      </c>
      <c r="JZH50" s="115">
        <f t="shared" si="1259"/>
        <v>0</v>
      </c>
      <c r="JZI50" s="115">
        <f t="shared" si="1259"/>
        <v>0</v>
      </c>
      <c r="JZJ50" s="115">
        <f t="shared" si="1259"/>
        <v>0</v>
      </c>
      <c r="JZK50" s="115">
        <f t="shared" si="1259"/>
        <v>0</v>
      </c>
      <c r="JZL50" s="115">
        <f t="shared" si="1259"/>
        <v>0</v>
      </c>
      <c r="JZM50" s="115">
        <f t="shared" si="1259"/>
        <v>0</v>
      </c>
      <c r="JZN50" s="95">
        <f t="shared" ref="JZN50:JZN52" si="1260">SUM(JZB50:JZM50)</f>
        <v>0</v>
      </c>
      <c r="JZO50" s="106" t="s">
        <v>792</v>
      </c>
      <c r="JZP50" s="105">
        <v>9491.7000000000007</v>
      </c>
      <c r="JZQ50" s="90">
        <f t="shared" ref="JZQ50:JZQ52" si="1261">SUM(JZP50/12)</f>
        <v>790.97500000000002</v>
      </c>
      <c r="JZR50" s="115">
        <v>0</v>
      </c>
      <c r="JZS50" s="115">
        <f t="shared" ref="JZS50:KAC52" si="1262">JZR50</f>
        <v>0</v>
      </c>
      <c r="JZT50" s="115">
        <f t="shared" si="1262"/>
        <v>0</v>
      </c>
      <c r="JZU50" s="115">
        <f t="shared" si="1262"/>
        <v>0</v>
      </c>
      <c r="JZV50" s="115">
        <f t="shared" si="1262"/>
        <v>0</v>
      </c>
      <c r="JZW50" s="115">
        <f t="shared" si="1262"/>
        <v>0</v>
      </c>
      <c r="JZX50" s="115">
        <f t="shared" si="1262"/>
        <v>0</v>
      </c>
      <c r="JZY50" s="115">
        <f t="shared" si="1262"/>
        <v>0</v>
      </c>
      <c r="JZZ50" s="115">
        <f t="shared" si="1262"/>
        <v>0</v>
      </c>
      <c r="KAA50" s="115">
        <f t="shared" si="1262"/>
        <v>0</v>
      </c>
      <c r="KAB50" s="115">
        <f t="shared" si="1262"/>
        <v>0</v>
      </c>
      <c r="KAC50" s="115">
        <f t="shared" si="1262"/>
        <v>0</v>
      </c>
      <c r="KAD50" s="95">
        <f t="shared" ref="KAD50:KAD52" si="1263">SUM(JZR50:KAC50)</f>
        <v>0</v>
      </c>
      <c r="KAE50" s="106" t="s">
        <v>792</v>
      </c>
      <c r="KAF50" s="105">
        <v>9491.7000000000007</v>
      </c>
      <c r="KAG50" s="90">
        <f t="shared" ref="KAG50:KAG52" si="1264">SUM(KAF50/12)</f>
        <v>790.97500000000002</v>
      </c>
      <c r="KAH50" s="115">
        <v>0</v>
      </c>
      <c r="KAI50" s="115">
        <f t="shared" ref="KAI50:KAS52" si="1265">KAH50</f>
        <v>0</v>
      </c>
      <c r="KAJ50" s="115">
        <f t="shared" si="1265"/>
        <v>0</v>
      </c>
      <c r="KAK50" s="115">
        <f t="shared" si="1265"/>
        <v>0</v>
      </c>
      <c r="KAL50" s="115">
        <f t="shared" si="1265"/>
        <v>0</v>
      </c>
      <c r="KAM50" s="115">
        <f t="shared" si="1265"/>
        <v>0</v>
      </c>
      <c r="KAN50" s="115">
        <f t="shared" si="1265"/>
        <v>0</v>
      </c>
      <c r="KAO50" s="115">
        <f t="shared" si="1265"/>
        <v>0</v>
      </c>
      <c r="KAP50" s="115">
        <f t="shared" si="1265"/>
        <v>0</v>
      </c>
      <c r="KAQ50" s="115">
        <f t="shared" si="1265"/>
        <v>0</v>
      </c>
      <c r="KAR50" s="115">
        <f t="shared" si="1265"/>
        <v>0</v>
      </c>
      <c r="KAS50" s="115">
        <f t="shared" si="1265"/>
        <v>0</v>
      </c>
      <c r="KAT50" s="95">
        <f t="shared" ref="KAT50:KAT52" si="1266">SUM(KAH50:KAS50)</f>
        <v>0</v>
      </c>
      <c r="KAU50" s="106" t="s">
        <v>792</v>
      </c>
      <c r="KAV50" s="105">
        <v>9491.7000000000007</v>
      </c>
      <c r="KAW50" s="90">
        <f t="shared" ref="KAW50:KAW52" si="1267">SUM(KAV50/12)</f>
        <v>790.97500000000002</v>
      </c>
      <c r="KAX50" s="115">
        <v>0</v>
      </c>
      <c r="KAY50" s="115">
        <f t="shared" ref="KAY50:KBI52" si="1268">KAX50</f>
        <v>0</v>
      </c>
      <c r="KAZ50" s="115">
        <f t="shared" si="1268"/>
        <v>0</v>
      </c>
      <c r="KBA50" s="115">
        <f t="shared" si="1268"/>
        <v>0</v>
      </c>
      <c r="KBB50" s="115">
        <f t="shared" si="1268"/>
        <v>0</v>
      </c>
      <c r="KBC50" s="115">
        <f t="shared" si="1268"/>
        <v>0</v>
      </c>
      <c r="KBD50" s="115">
        <f t="shared" si="1268"/>
        <v>0</v>
      </c>
      <c r="KBE50" s="115">
        <f t="shared" si="1268"/>
        <v>0</v>
      </c>
      <c r="KBF50" s="115">
        <f t="shared" si="1268"/>
        <v>0</v>
      </c>
      <c r="KBG50" s="115">
        <f t="shared" si="1268"/>
        <v>0</v>
      </c>
      <c r="KBH50" s="115">
        <f t="shared" si="1268"/>
        <v>0</v>
      </c>
      <c r="KBI50" s="115">
        <f t="shared" si="1268"/>
        <v>0</v>
      </c>
      <c r="KBJ50" s="95">
        <f t="shared" ref="KBJ50:KBJ52" si="1269">SUM(KAX50:KBI50)</f>
        <v>0</v>
      </c>
      <c r="KBK50" s="106" t="s">
        <v>792</v>
      </c>
      <c r="KBL50" s="105">
        <v>9491.7000000000007</v>
      </c>
      <c r="KBM50" s="90">
        <f t="shared" ref="KBM50:KBM52" si="1270">SUM(KBL50/12)</f>
        <v>790.97500000000002</v>
      </c>
      <c r="KBN50" s="115">
        <v>0</v>
      </c>
      <c r="KBO50" s="115">
        <f t="shared" ref="KBO50:KBY52" si="1271">KBN50</f>
        <v>0</v>
      </c>
      <c r="KBP50" s="115">
        <f t="shared" si="1271"/>
        <v>0</v>
      </c>
      <c r="KBQ50" s="115">
        <f t="shared" si="1271"/>
        <v>0</v>
      </c>
      <c r="KBR50" s="115">
        <f t="shared" si="1271"/>
        <v>0</v>
      </c>
      <c r="KBS50" s="115">
        <f t="shared" si="1271"/>
        <v>0</v>
      </c>
      <c r="KBT50" s="115">
        <f t="shared" si="1271"/>
        <v>0</v>
      </c>
      <c r="KBU50" s="115">
        <f t="shared" si="1271"/>
        <v>0</v>
      </c>
      <c r="KBV50" s="115">
        <f t="shared" si="1271"/>
        <v>0</v>
      </c>
      <c r="KBW50" s="115">
        <f t="shared" si="1271"/>
        <v>0</v>
      </c>
      <c r="KBX50" s="115">
        <f t="shared" si="1271"/>
        <v>0</v>
      </c>
      <c r="KBY50" s="115">
        <f t="shared" si="1271"/>
        <v>0</v>
      </c>
      <c r="KBZ50" s="95">
        <f t="shared" ref="KBZ50:KBZ52" si="1272">SUM(KBN50:KBY50)</f>
        <v>0</v>
      </c>
      <c r="KCA50" s="106" t="s">
        <v>792</v>
      </c>
      <c r="KCB50" s="105">
        <v>9491.7000000000007</v>
      </c>
      <c r="KCC50" s="90">
        <f t="shared" ref="KCC50:KCC52" si="1273">SUM(KCB50/12)</f>
        <v>790.97500000000002</v>
      </c>
      <c r="KCD50" s="115">
        <v>0</v>
      </c>
      <c r="KCE50" s="115">
        <f t="shared" ref="KCE50:KCO52" si="1274">KCD50</f>
        <v>0</v>
      </c>
      <c r="KCF50" s="115">
        <f t="shared" si="1274"/>
        <v>0</v>
      </c>
      <c r="KCG50" s="115">
        <f t="shared" si="1274"/>
        <v>0</v>
      </c>
      <c r="KCH50" s="115">
        <f t="shared" si="1274"/>
        <v>0</v>
      </c>
      <c r="KCI50" s="115">
        <f t="shared" si="1274"/>
        <v>0</v>
      </c>
      <c r="KCJ50" s="115">
        <f t="shared" si="1274"/>
        <v>0</v>
      </c>
      <c r="KCK50" s="115">
        <f t="shared" si="1274"/>
        <v>0</v>
      </c>
      <c r="KCL50" s="115">
        <f t="shared" si="1274"/>
        <v>0</v>
      </c>
      <c r="KCM50" s="115">
        <f t="shared" si="1274"/>
        <v>0</v>
      </c>
      <c r="KCN50" s="115">
        <f t="shared" si="1274"/>
        <v>0</v>
      </c>
      <c r="KCO50" s="115">
        <f t="shared" si="1274"/>
        <v>0</v>
      </c>
      <c r="KCP50" s="95">
        <f t="shared" ref="KCP50:KCP52" si="1275">SUM(KCD50:KCO50)</f>
        <v>0</v>
      </c>
      <c r="KCQ50" s="106" t="s">
        <v>792</v>
      </c>
      <c r="KCR50" s="105">
        <v>9491.7000000000007</v>
      </c>
      <c r="KCS50" s="90">
        <f t="shared" ref="KCS50:KCS52" si="1276">SUM(KCR50/12)</f>
        <v>790.97500000000002</v>
      </c>
      <c r="KCT50" s="115">
        <v>0</v>
      </c>
      <c r="KCU50" s="115">
        <f t="shared" ref="KCU50:KDE52" si="1277">KCT50</f>
        <v>0</v>
      </c>
      <c r="KCV50" s="115">
        <f t="shared" si="1277"/>
        <v>0</v>
      </c>
      <c r="KCW50" s="115">
        <f t="shared" si="1277"/>
        <v>0</v>
      </c>
      <c r="KCX50" s="115">
        <f t="shared" si="1277"/>
        <v>0</v>
      </c>
      <c r="KCY50" s="115">
        <f t="shared" si="1277"/>
        <v>0</v>
      </c>
      <c r="KCZ50" s="115">
        <f t="shared" si="1277"/>
        <v>0</v>
      </c>
      <c r="KDA50" s="115">
        <f t="shared" si="1277"/>
        <v>0</v>
      </c>
      <c r="KDB50" s="115">
        <f t="shared" si="1277"/>
        <v>0</v>
      </c>
      <c r="KDC50" s="115">
        <f t="shared" si="1277"/>
        <v>0</v>
      </c>
      <c r="KDD50" s="115">
        <f t="shared" si="1277"/>
        <v>0</v>
      </c>
      <c r="KDE50" s="115">
        <f t="shared" si="1277"/>
        <v>0</v>
      </c>
      <c r="KDF50" s="95">
        <f t="shared" ref="KDF50:KDF52" si="1278">SUM(KCT50:KDE50)</f>
        <v>0</v>
      </c>
      <c r="KDG50" s="106" t="s">
        <v>792</v>
      </c>
      <c r="KDH50" s="105">
        <v>9491.7000000000007</v>
      </c>
      <c r="KDI50" s="90">
        <f t="shared" ref="KDI50:KDI52" si="1279">SUM(KDH50/12)</f>
        <v>790.97500000000002</v>
      </c>
      <c r="KDJ50" s="115">
        <v>0</v>
      </c>
      <c r="KDK50" s="115">
        <f t="shared" ref="KDK50:KDU52" si="1280">KDJ50</f>
        <v>0</v>
      </c>
      <c r="KDL50" s="115">
        <f t="shared" si="1280"/>
        <v>0</v>
      </c>
      <c r="KDM50" s="115">
        <f t="shared" si="1280"/>
        <v>0</v>
      </c>
      <c r="KDN50" s="115">
        <f t="shared" si="1280"/>
        <v>0</v>
      </c>
      <c r="KDO50" s="115">
        <f t="shared" si="1280"/>
        <v>0</v>
      </c>
      <c r="KDP50" s="115">
        <f t="shared" si="1280"/>
        <v>0</v>
      </c>
      <c r="KDQ50" s="115">
        <f t="shared" si="1280"/>
        <v>0</v>
      </c>
      <c r="KDR50" s="115">
        <f t="shared" si="1280"/>
        <v>0</v>
      </c>
      <c r="KDS50" s="115">
        <f t="shared" si="1280"/>
        <v>0</v>
      </c>
      <c r="KDT50" s="115">
        <f t="shared" si="1280"/>
        <v>0</v>
      </c>
      <c r="KDU50" s="115">
        <f t="shared" si="1280"/>
        <v>0</v>
      </c>
      <c r="KDV50" s="95">
        <f t="shared" ref="KDV50:KDV52" si="1281">SUM(KDJ50:KDU50)</f>
        <v>0</v>
      </c>
      <c r="KDW50" s="106" t="s">
        <v>792</v>
      </c>
      <c r="KDX50" s="105">
        <v>9491.7000000000007</v>
      </c>
      <c r="KDY50" s="90">
        <f t="shared" ref="KDY50:KDY52" si="1282">SUM(KDX50/12)</f>
        <v>790.97500000000002</v>
      </c>
      <c r="KDZ50" s="115">
        <v>0</v>
      </c>
      <c r="KEA50" s="115">
        <f t="shared" ref="KEA50:KEK52" si="1283">KDZ50</f>
        <v>0</v>
      </c>
      <c r="KEB50" s="115">
        <f t="shared" si="1283"/>
        <v>0</v>
      </c>
      <c r="KEC50" s="115">
        <f t="shared" si="1283"/>
        <v>0</v>
      </c>
      <c r="KED50" s="115">
        <f t="shared" si="1283"/>
        <v>0</v>
      </c>
      <c r="KEE50" s="115">
        <f t="shared" si="1283"/>
        <v>0</v>
      </c>
      <c r="KEF50" s="115">
        <f t="shared" si="1283"/>
        <v>0</v>
      </c>
      <c r="KEG50" s="115">
        <f t="shared" si="1283"/>
        <v>0</v>
      </c>
      <c r="KEH50" s="115">
        <f t="shared" si="1283"/>
        <v>0</v>
      </c>
      <c r="KEI50" s="115">
        <f t="shared" si="1283"/>
        <v>0</v>
      </c>
      <c r="KEJ50" s="115">
        <f t="shared" si="1283"/>
        <v>0</v>
      </c>
      <c r="KEK50" s="115">
        <f t="shared" si="1283"/>
        <v>0</v>
      </c>
      <c r="KEL50" s="95">
        <f t="shared" ref="KEL50:KEL52" si="1284">SUM(KDZ50:KEK50)</f>
        <v>0</v>
      </c>
      <c r="KEM50" s="106" t="s">
        <v>792</v>
      </c>
      <c r="KEN50" s="105">
        <v>9491.7000000000007</v>
      </c>
      <c r="KEO50" s="90">
        <f t="shared" ref="KEO50:KEO52" si="1285">SUM(KEN50/12)</f>
        <v>790.97500000000002</v>
      </c>
      <c r="KEP50" s="115">
        <v>0</v>
      </c>
      <c r="KEQ50" s="115">
        <f t="shared" ref="KEQ50:KFA52" si="1286">KEP50</f>
        <v>0</v>
      </c>
      <c r="KER50" s="115">
        <f t="shared" si="1286"/>
        <v>0</v>
      </c>
      <c r="KES50" s="115">
        <f t="shared" si="1286"/>
        <v>0</v>
      </c>
      <c r="KET50" s="115">
        <f t="shared" si="1286"/>
        <v>0</v>
      </c>
      <c r="KEU50" s="115">
        <f t="shared" si="1286"/>
        <v>0</v>
      </c>
      <c r="KEV50" s="115">
        <f t="shared" si="1286"/>
        <v>0</v>
      </c>
      <c r="KEW50" s="115">
        <f t="shared" si="1286"/>
        <v>0</v>
      </c>
      <c r="KEX50" s="115">
        <f t="shared" si="1286"/>
        <v>0</v>
      </c>
      <c r="KEY50" s="115">
        <f t="shared" si="1286"/>
        <v>0</v>
      </c>
      <c r="KEZ50" s="115">
        <f t="shared" si="1286"/>
        <v>0</v>
      </c>
      <c r="KFA50" s="115">
        <f t="shared" si="1286"/>
        <v>0</v>
      </c>
      <c r="KFB50" s="95">
        <f t="shared" ref="KFB50:KFB52" si="1287">SUM(KEP50:KFA50)</f>
        <v>0</v>
      </c>
      <c r="KFC50" s="106" t="s">
        <v>792</v>
      </c>
      <c r="KFD50" s="105">
        <v>9491.7000000000007</v>
      </c>
      <c r="KFE50" s="90">
        <f t="shared" ref="KFE50:KFE52" si="1288">SUM(KFD50/12)</f>
        <v>790.97500000000002</v>
      </c>
      <c r="KFF50" s="115">
        <v>0</v>
      </c>
      <c r="KFG50" s="115">
        <f t="shared" ref="KFG50:KFQ52" si="1289">KFF50</f>
        <v>0</v>
      </c>
      <c r="KFH50" s="115">
        <f t="shared" si="1289"/>
        <v>0</v>
      </c>
      <c r="KFI50" s="115">
        <f t="shared" si="1289"/>
        <v>0</v>
      </c>
      <c r="KFJ50" s="115">
        <f t="shared" si="1289"/>
        <v>0</v>
      </c>
      <c r="KFK50" s="115">
        <f t="shared" si="1289"/>
        <v>0</v>
      </c>
      <c r="KFL50" s="115">
        <f t="shared" si="1289"/>
        <v>0</v>
      </c>
      <c r="KFM50" s="115">
        <f t="shared" si="1289"/>
        <v>0</v>
      </c>
      <c r="KFN50" s="115">
        <f t="shared" si="1289"/>
        <v>0</v>
      </c>
      <c r="KFO50" s="115">
        <f t="shared" si="1289"/>
        <v>0</v>
      </c>
      <c r="KFP50" s="115">
        <f t="shared" si="1289"/>
        <v>0</v>
      </c>
      <c r="KFQ50" s="115">
        <f t="shared" si="1289"/>
        <v>0</v>
      </c>
      <c r="KFR50" s="95">
        <f t="shared" ref="KFR50:KFR52" si="1290">SUM(KFF50:KFQ50)</f>
        <v>0</v>
      </c>
      <c r="KFS50" s="106" t="s">
        <v>792</v>
      </c>
      <c r="KFT50" s="105">
        <v>9491.7000000000007</v>
      </c>
      <c r="KFU50" s="90">
        <f t="shared" ref="KFU50:KFU52" si="1291">SUM(KFT50/12)</f>
        <v>790.97500000000002</v>
      </c>
      <c r="KFV50" s="115">
        <v>0</v>
      </c>
      <c r="KFW50" s="115">
        <f t="shared" ref="KFW50:KGG52" si="1292">KFV50</f>
        <v>0</v>
      </c>
      <c r="KFX50" s="115">
        <f t="shared" si="1292"/>
        <v>0</v>
      </c>
      <c r="KFY50" s="115">
        <f t="shared" si="1292"/>
        <v>0</v>
      </c>
      <c r="KFZ50" s="115">
        <f t="shared" si="1292"/>
        <v>0</v>
      </c>
      <c r="KGA50" s="115">
        <f t="shared" si="1292"/>
        <v>0</v>
      </c>
      <c r="KGB50" s="115">
        <f t="shared" si="1292"/>
        <v>0</v>
      </c>
      <c r="KGC50" s="115">
        <f t="shared" si="1292"/>
        <v>0</v>
      </c>
      <c r="KGD50" s="115">
        <f t="shared" si="1292"/>
        <v>0</v>
      </c>
      <c r="KGE50" s="115">
        <f t="shared" si="1292"/>
        <v>0</v>
      </c>
      <c r="KGF50" s="115">
        <f t="shared" si="1292"/>
        <v>0</v>
      </c>
      <c r="KGG50" s="115">
        <f t="shared" si="1292"/>
        <v>0</v>
      </c>
      <c r="KGH50" s="95">
        <f t="shared" ref="KGH50:KGH52" si="1293">SUM(KFV50:KGG50)</f>
        <v>0</v>
      </c>
      <c r="KGI50" s="106" t="s">
        <v>792</v>
      </c>
      <c r="KGJ50" s="105">
        <v>9491.7000000000007</v>
      </c>
      <c r="KGK50" s="90">
        <f t="shared" ref="KGK50:KGK52" si="1294">SUM(KGJ50/12)</f>
        <v>790.97500000000002</v>
      </c>
      <c r="KGL50" s="115">
        <v>0</v>
      </c>
      <c r="KGM50" s="115">
        <f t="shared" ref="KGM50:KGW52" si="1295">KGL50</f>
        <v>0</v>
      </c>
      <c r="KGN50" s="115">
        <f t="shared" si="1295"/>
        <v>0</v>
      </c>
      <c r="KGO50" s="115">
        <f t="shared" si="1295"/>
        <v>0</v>
      </c>
      <c r="KGP50" s="115">
        <f t="shared" si="1295"/>
        <v>0</v>
      </c>
      <c r="KGQ50" s="115">
        <f t="shared" si="1295"/>
        <v>0</v>
      </c>
      <c r="KGR50" s="115">
        <f t="shared" si="1295"/>
        <v>0</v>
      </c>
      <c r="KGS50" s="115">
        <f t="shared" si="1295"/>
        <v>0</v>
      </c>
      <c r="KGT50" s="115">
        <f t="shared" si="1295"/>
        <v>0</v>
      </c>
      <c r="KGU50" s="115">
        <f t="shared" si="1295"/>
        <v>0</v>
      </c>
      <c r="KGV50" s="115">
        <f t="shared" si="1295"/>
        <v>0</v>
      </c>
      <c r="KGW50" s="115">
        <f t="shared" si="1295"/>
        <v>0</v>
      </c>
      <c r="KGX50" s="95">
        <f t="shared" ref="KGX50:KGX52" si="1296">SUM(KGL50:KGW50)</f>
        <v>0</v>
      </c>
      <c r="KGY50" s="106" t="s">
        <v>792</v>
      </c>
      <c r="KGZ50" s="105">
        <v>9491.7000000000007</v>
      </c>
      <c r="KHA50" s="90">
        <f t="shared" ref="KHA50:KHA52" si="1297">SUM(KGZ50/12)</f>
        <v>790.97500000000002</v>
      </c>
      <c r="KHB50" s="115">
        <v>0</v>
      </c>
      <c r="KHC50" s="115">
        <f t="shared" ref="KHC50:KHM52" si="1298">KHB50</f>
        <v>0</v>
      </c>
      <c r="KHD50" s="115">
        <f t="shared" si="1298"/>
        <v>0</v>
      </c>
      <c r="KHE50" s="115">
        <f t="shared" si="1298"/>
        <v>0</v>
      </c>
      <c r="KHF50" s="115">
        <f t="shared" si="1298"/>
        <v>0</v>
      </c>
      <c r="KHG50" s="115">
        <f t="shared" si="1298"/>
        <v>0</v>
      </c>
      <c r="KHH50" s="115">
        <f t="shared" si="1298"/>
        <v>0</v>
      </c>
      <c r="KHI50" s="115">
        <f t="shared" si="1298"/>
        <v>0</v>
      </c>
      <c r="KHJ50" s="115">
        <f t="shared" si="1298"/>
        <v>0</v>
      </c>
      <c r="KHK50" s="115">
        <f t="shared" si="1298"/>
        <v>0</v>
      </c>
      <c r="KHL50" s="115">
        <f t="shared" si="1298"/>
        <v>0</v>
      </c>
      <c r="KHM50" s="115">
        <f t="shared" si="1298"/>
        <v>0</v>
      </c>
      <c r="KHN50" s="95">
        <f t="shared" ref="KHN50:KHN52" si="1299">SUM(KHB50:KHM50)</f>
        <v>0</v>
      </c>
      <c r="KHO50" s="106" t="s">
        <v>792</v>
      </c>
      <c r="KHP50" s="105">
        <v>9491.7000000000007</v>
      </c>
      <c r="KHQ50" s="90">
        <f t="shared" ref="KHQ50:KHQ52" si="1300">SUM(KHP50/12)</f>
        <v>790.97500000000002</v>
      </c>
      <c r="KHR50" s="115">
        <v>0</v>
      </c>
      <c r="KHS50" s="115">
        <f t="shared" ref="KHS50:KIC52" si="1301">KHR50</f>
        <v>0</v>
      </c>
      <c r="KHT50" s="115">
        <f t="shared" si="1301"/>
        <v>0</v>
      </c>
      <c r="KHU50" s="115">
        <f t="shared" si="1301"/>
        <v>0</v>
      </c>
      <c r="KHV50" s="115">
        <f t="shared" si="1301"/>
        <v>0</v>
      </c>
      <c r="KHW50" s="115">
        <f t="shared" si="1301"/>
        <v>0</v>
      </c>
      <c r="KHX50" s="115">
        <f t="shared" si="1301"/>
        <v>0</v>
      </c>
      <c r="KHY50" s="115">
        <f t="shared" si="1301"/>
        <v>0</v>
      </c>
      <c r="KHZ50" s="115">
        <f t="shared" si="1301"/>
        <v>0</v>
      </c>
      <c r="KIA50" s="115">
        <f t="shared" si="1301"/>
        <v>0</v>
      </c>
      <c r="KIB50" s="115">
        <f t="shared" si="1301"/>
        <v>0</v>
      </c>
      <c r="KIC50" s="115">
        <f t="shared" si="1301"/>
        <v>0</v>
      </c>
      <c r="KID50" s="95">
        <f t="shared" ref="KID50:KID52" si="1302">SUM(KHR50:KIC50)</f>
        <v>0</v>
      </c>
      <c r="KIE50" s="106" t="s">
        <v>792</v>
      </c>
      <c r="KIF50" s="105">
        <v>9491.7000000000007</v>
      </c>
      <c r="KIG50" s="90">
        <f t="shared" ref="KIG50:KIG52" si="1303">SUM(KIF50/12)</f>
        <v>790.97500000000002</v>
      </c>
      <c r="KIH50" s="115">
        <v>0</v>
      </c>
      <c r="KII50" s="115">
        <f t="shared" ref="KII50:KIS52" si="1304">KIH50</f>
        <v>0</v>
      </c>
      <c r="KIJ50" s="115">
        <f t="shared" si="1304"/>
        <v>0</v>
      </c>
      <c r="KIK50" s="115">
        <f t="shared" si="1304"/>
        <v>0</v>
      </c>
      <c r="KIL50" s="115">
        <f t="shared" si="1304"/>
        <v>0</v>
      </c>
      <c r="KIM50" s="115">
        <f t="shared" si="1304"/>
        <v>0</v>
      </c>
      <c r="KIN50" s="115">
        <f t="shared" si="1304"/>
        <v>0</v>
      </c>
      <c r="KIO50" s="115">
        <f t="shared" si="1304"/>
        <v>0</v>
      </c>
      <c r="KIP50" s="115">
        <f t="shared" si="1304"/>
        <v>0</v>
      </c>
      <c r="KIQ50" s="115">
        <f t="shared" si="1304"/>
        <v>0</v>
      </c>
      <c r="KIR50" s="115">
        <f t="shared" si="1304"/>
        <v>0</v>
      </c>
      <c r="KIS50" s="115">
        <f t="shared" si="1304"/>
        <v>0</v>
      </c>
      <c r="KIT50" s="95">
        <f t="shared" ref="KIT50:KIT52" si="1305">SUM(KIH50:KIS50)</f>
        <v>0</v>
      </c>
      <c r="KIU50" s="106" t="s">
        <v>792</v>
      </c>
      <c r="KIV50" s="105">
        <v>9491.7000000000007</v>
      </c>
      <c r="KIW50" s="90">
        <f t="shared" ref="KIW50:KIW52" si="1306">SUM(KIV50/12)</f>
        <v>790.97500000000002</v>
      </c>
      <c r="KIX50" s="115">
        <v>0</v>
      </c>
      <c r="KIY50" s="115">
        <f t="shared" ref="KIY50:KJI52" si="1307">KIX50</f>
        <v>0</v>
      </c>
      <c r="KIZ50" s="115">
        <f t="shared" si="1307"/>
        <v>0</v>
      </c>
      <c r="KJA50" s="115">
        <f t="shared" si="1307"/>
        <v>0</v>
      </c>
      <c r="KJB50" s="115">
        <f t="shared" si="1307"/>
        <v>0</v>
      </c>
      <c r="KJC50" s="115">
        <f t="shared" si="1307"/>
        <v>0</v>
      </c>
      <c r="KJD50" s="115">
        <f t="shared" si="1307"/>
        <v>0</v>
      </c>
      <c r="KJE50" s="115">
        <f t="shared" si="1307"/>
        <v>0</v>
      </c>
      <c r="KJF50" s="115">
        <f t="shared" si="1307"/>
        <v>0</v>
      </c>
      <c r="KJG50" s="115">
        <f t="shared" si="1307"/>
        <v>0</v>
      </c>
      <c r="KJH50" s="115">
        <f t="shared" si="1307"/>
        <v>0</v>
      </c>
      <c r="KJI50" s="115">
        <f t="shared" si="1307"/>
        <v>0</v>
      </c>
      <c r="KJJ50" s="95">
        <f t="shared" ref="KJJ50:KJJ52" si="1308">SUM(KIX50:KJI50)</f>
        <v>0</v>
      </c>
      <c r="KJK50" s="106" t="s">
        <v>792</v>
      </c>
      <c r="KJL50" s="105">
        <v>9491.7000000000007</v>
      </c>
      <c r="KJM50" s="90">
        <f t="shared" ref="KJM50:KJM52" si="1309">SUM(KJL50/12)</f>
        <v>790.97500000000002</v>
      </c>
      <c r="KJN50" s="115">
        <v>0</v>
      </c>
      <c r="KJO50" s="115">
        <f t="shared" ref="KJO50:KJY52" si="1310">KJN50</f>
        <v>0</v>
      </c>
      <c r="KJP50" s="115">
        <f t="shared" si="1310"/>
        <v>0</v>
      </c>
      <c r="KJQ50" s="115">
        <f t="shared" si="1310"/>
        <v>0</v>
      </c>
      <c r="KJR50" s="115">
        <f t="shared" si="1310"/>
        <v>0</v>
      </c>
      <c r="KJS50" s="115">
        <f t="shared" si="1310"/>
        <v>0</v>
      </c>
      <c r="KJT50" s="115">
        <f t="shared" si="1310"/>
        <v>0</v>
      </c>
      <c r="KJU50" s="115">
        <f t="shared" si="1310"/>
        <v>0</v>
      </c>
      <c r="KJV50" s="115">
        <f t="shared" si="1310"/>
        <v>0</v>
      </c>
      <c r="KJW50" s="115">
        <f t="shared" si="1310"/>
        <v>0</v>
      </c>
      <c r="KJX50" s="115">
        <f t="shared" si="1310"/>
        <v>0</v>
      </c>
      <c r="KJY50" s="115">
        <f t="shared" si="1310"/>
        <v>0</v>
      </c>
      <c r="KJZ50" s="95">
        <f t="shared" ref="KJZ50:KJZ52" si="1311">SUM(KJN50:KJY50)</f>
        <v>0</v>
      </c>
      <c r="KKA50" s="106" t="s">
        <v>792</v>
      </c>
      <c r="KKB50" s="105">
        <v>9491.7000000000007</v>
      </c>
      <c r="KKC50" s="90">
        <f t="shared" ref="KKC50:KKC52" si="1312">SUM(KKB50/12)</f>
        <v>790.97500000000002</v>
      </c>
      <c r="KKD50" s="115">
        <v>0</v>
      </c>
      <c r="KKE50" s="115">
        <f t="shared" ref="KKE50:KKO52" si="1313">KKD50</f>
        <v>0</v>
      </c>
      <c r="KKF50" s="115">
        <f t="shared" si="1313"/>
        <v>0</v>
      </c>
      <c r="KKG50" s="115">
        <f t="shared" si="1313"/>
        <v>0</v>
      </c>
      <c r="KKH50" s="115">
        <f t="shared" si="1313"/>
        <v>0</v>
      </c>
      <c r="KKI50" s="115">
        <f t="shared" si="1313"/>
        <v>0</v>
      </c>
      <c r="KKJ50" s="115">
        <f t="shared" si="1313"/>
        <v>0</v>
      </c>
      <c r="KKK50" s="115">
        <f t="shared" si="1313"/>
        <v>0</v>
      </c>
      <c r="KKL50" s="115">
        <f t="shared" si="1313"/>
        <v>0</v>
      </c>
      <c r="KKM50" s="115">
        <f t="shared" si="1313"/>
        <v>0</v>
      </c>
      <c r="KKN50" s="115">
        <f t="shared" si="1313"/>
        <v>0</v>
      </c>
      <c r="KKO50" s="115">
        <f t="shared" si="1313"/>
        <v>0</v>
      </c>
      <c r="KKP50" s="95">
        <f t="shared" ref="KKP50:KKP52" si="1314">SUM(KKD50:KKO50)</f>
        <v>0</v>
      </c>
      <c r="KKQ50" s="106" t="s">
        <v>792</v>
      </c>
      <c r="KKR50" s="105">
        <v>9491.7000000000007</v>
      </c>
      <c r="KKS50" s="90">
        <f t="shared" ref="KKS50:KKS52" si="1315">SUM(KKR50/12)</f>
        <v>790.97500000000002</v>
      </c>
      <c r="KKT50" s="115">
        <v>0</v>
      </c>
      <c r="KKU50" s="115">
        <f t="shared" ref="KKU50:KLE52" si="1316">KKT50</f>
        <v>0</v>
      </c>
      <c r="KKV50" s="115">
        <f t="shared" si="1316"/>
        <v>0</v>
      </c>
      <c r="KKW50" s="115">
        <f t="shared" si="1316"/>
        <v>0</v>
      </c>
      <c r="KKX50" s="115">
        <f t="shared" si="1316"/>
        <v>0</v>
      </c>
      <c r="KKY50" s="115">
        <f t="shared" si="1316"/>
        <v>0</v>
      </c>
      <c r="KKZ50" s="115">
        <f t="shared" si="1316"/>
        <v>0</v>
      </c>
      <c r="KLA50" s="115">
        <f t="shared" si="1316"/>
        <v>0</v>
      </c>
      <c r="KLB50" s="115">
        <f t="shared" si="1316"/>
        <v>0</v>
      </c>
      <c r="KLC50" s="115">
        <f t="shared" si="1316"/>
        <v>0</v>
      </c>
      <c r="KLD50" s="115">
        <f t="shared" si="1316"/>
        <v>0</v>
      </c>
      <c r="KLE50" s="115">
        <f t="shared" si="1316"/>
        <v>0</v>
      </c>
      <c r="KLF50" s="95">
        <f t="shared" ref="KLF50:KLF52" si="1317">SUM(KKT50:KLE50)</f>
        <v>0</v>
      </c>
      <c r="KLG50" s="106" t="s">
        <v>792</v>
      </c>
      <c r="KLH50" s="105">
        <v>9491.7000000000007</v>
      </c>
      <c r="KLI50" s="90">
        <f t="shared" ref="KLI50:KLI52" si="1318">SUM(KLH50/12)</f>
        <v>790.97500000000002</v>
      </c>
      <c r="KLJ50" s="115">
        <v>0</v>
      </c>
      <c r="KLK50" s="115">
        <f t="shared" ref="KLK50:KLU52" si="1319">KLJ50</f>
        <v>0</v>
      </c>
      <c r="KLL50" s="115">
        <f t="shared" si="1319"/>
        <v>0</v>
      </c>
      <c r="KLM50" s="115">
        <f t="shared" si="1319"/>
        <v>0</v>
      </c>
      <c r="KLN50" s="115">
        <f t="shared" si="1319"/>
        <v>0</v>
      </c>
      <c r="KLO50" s="115">
        <f t="shared" si="1319"/>
        <v>0</v>
      </c>
      <c r="KLP50" s="115">
        <f t="shared" si="1319"/>
        <v>0</v>
      </c>
      <c r="KLQ50" s="115">
        <f t="shared" si="1319"/>
        <v>0</v>
      </c>
      <c r="KLR50" s="115">
        <f t="shared" si="1319"/>
        <v>0</v>
      </c>
      <c r="KLS50" s="115">
        <f t="shared" si="1319"/>
        <v>0</v>
      </c>
      <c r="KLT50" s="115">
        <f t="shared" si="1319"/>
        <v>0</v>
      </c>
      <c r="KLU50" s="115">
        <f t="shared" si="1319"/>
        <v>0</v>
      </c>
      <c r="KLV50" s="95">
        <f t="shared" ref="KLV50:KLV52" si="1320">SUM(KLJ50:KLU50)</f>
        <v>0</v>
      </c>
      <c r="KLW50" s="106" t="s">
        <v>792</v>
      </c>
      <c r="KLX50" s="105">
        <v>9491.7000000000007</v>
      </c>
      <c r="KLY50" s="90">
        <f t="shared" ref="KLY50:KLY52" si="1321">SUM(KLX50/12)</f>
        <v>790.97500000000002</v>
      </c>
      <c r="KLZ50" s="115">
        <v>0</v>
      </c>
      <c r="KMA50" s="115">
        <f t="shared" ref="KMA50:KMK52" si="1322">KLZ50</f>
        <v>0</v>
      </c>
      <c r="KMB50" s="115">
        <f t="shared" si="1322"/>
        <v>0</v>
      </c>
      <c r="KMC50" s="115">
        <f t="shared" si="1322"/>
        <v>0</v>
      </c>
      <c r="KMD50" s="115">
        <f t="shared" si="1322"/>
        <v>0</v>
      </c>
      <c r="KME50" s="115">
        <f t="shared" si="1322"/>
        <v>0</v>
      </c>
      <c r="KMF50" s="115">
        <f t="shared" si="1322"/>
        <v>0</v>
      </c>
      <c r="KMG50" s="115">
        <f t="shared" si="1322"/>
        <v>0</v>
      </c>
      <c r="KMH50" s="115">
        <f t="shared" si="1322"/>
        <v>0</v>
      </c>
      <c r="KMI50" s="115">
        <f t="shared" si="1322"/>
        <v>0</v>
      </c>
      <c r="KMJ50" s="115">
        <f t="shared" si="1322"/>
        <v>0</v>
      </c>
      <c r="KMK50" s="115">
        <f t="shared" si="1322"/>
        <v>0</v>
      </c>
      <c r="KML50" s="95">
        <f t="shared" ref="KML50:KML52" si="1323">SUM(KLZ50:KMK50)</f>
        <v>0</v>
      </c>
      <c r="KMM50" s="106" t="s">
        <v>792</v>
      </c>
      <c r="KMN50" s="105">
        <v>9491.7000000000007</v>
      </c>
      <c r="KMO50" s="90">
        <f t="shared" ref="KMO50:KMO52" si="1324">SUM(KMN50/12)</f>
        <v>790.97500000000002</v>
      </c>
      <c r="KMP50" s="115">
        <v>0</v>
      </c>
      <c r="KMQ50" s="115">
        <f t="shared" ref="KMQ50:KNA52" si="1325">KMP50</f>
        <v>0</v>
      </c>
      <c r="KMR50" s="115">
        <f t="shared" si="1325"/>
        <v>0</v>
      </c>
      <c r="KMS50" s="115">
        <f t="shared" si="1325"/>
        <v>0</v>
      </c>
      <c r="KMT50" s="115">
        <f t="shared" si="1325"/>
        <v>0</v>
      </c>
      <c r="KMU50" s="115">
        <f t="shared" si="1325"/>
        <v>0</v>
      </c>
      <c r="KMV50" s="115">
        <f t="shared" si="1325"/>
        <v>0</v>
      </c>
      <c r="KMW50" s="115">
        <f t="shared" si="1325"/>
        <v>0</v>
      </c>
      <c r="KMX50" s="115">
        <f t="shared" si="1325"/>
        <v>0</v>
      </c>
      <c r="KMY50" s="115">
        <f t="shared" si="1325"/>
        <v>0</v>
      </c>
      <c r="KMZ50" s="115">
        <f t="shared" si="1325"/>
        <v>0</v>
      </c>
      <c r="KNA50" s="115">
        <f t="shared" si="1325"/>
        <v>0</v>
      </c>
      <c r="KNB50" s="95">
        <f t="shared" ref="KNB50:KNB52" si="1326">SUM(KMP50:KNA50)</f>
        <v>0</v>
      </c>
      <c r="KNC50" s="106" t="s">
        <v>792</v>
      </c>
      <c r="KND50" s="105">
        <v>9491.7000000000007</v>
      </c>
      <c r="KNE50" s="90">
        <f t="shared" ref="KNE50:KNE52" si="1327">SUM(KND50/12)</f>
        <v>790.97500000000002</v>
      </c>
      <c r="KNF50" s="115">
        <v>0</v>
      </c>
      <c r="KNG50" s="115">
        <f t="shared" ref="KNG50:KNQ52" si="1328">KNF50</f>
        <v>0</v>
      </c>
      <c r="KNH50" s="115">
        <f t="shared" si="1328"/>
        <v>0</v>
      </c>
      <c r="KNI50" s="115">
        <f t="shared" si="1328"/>
        <v>0</v>
      </c>
      <c r="KNJ50" s="115">
        <f t="shared" si="1328"/>
        <v>0</v>
      </c>
      <c r="KNK50" s="115">
        <f t="shared" si="1328"/>
        <v>0</v>
      </c>
      <c r="KNL50" s="115">
        <f t="shared" si="1328"/>
        <v>0</v>
      </c>
      <c r="KNM50" s="115">
        <f t="shared" si="1328"/>
        <v>0</v>
      </c>
      <c r="KNN50" s="115">
        <f t="shared" si="1328"/>
        <v>0</v>
      </c>
      <c r="KNO50" s="115">
        <f t="shared" si="1328"/>
        <v>0</v>
      </c>
      <c r="KNP50" s="115">
        <f t="shared" si="1328"/>
        <v>0</v>
      </c>
      <c r="KNQ50" s="115">
        <f t="shared" si="1328"/>
        <v>0</v>
      </c>
      <c r="KNR50" s="95">
        <f t="shared" ref="KNR50:KNR52" si="1329">SUM(KNF50:KNQ50)</f>
        <v>0</v>
      </c>
      <c r="KNS50" s="106" t="s">
        <v>792</v>
      </c>
      <c r="KNT50" s="105">
        <v>9491.7000000000007</v>
      </c>
      <c r="KNU50" s="90">
        <f t="shared" ref="KNU50:KNU52" si="1330">SUM(KNT50/12)</f>
        <v>790.97500000000002</v>
      </c>
      <c r="KNV50" s="115">
        <v>0</v>
      </c>
      <c r="KNW50" s="115">
        <f t="shared" ref="KNW50:KOG52" si="1331">KNV50</f>
        <v>0</v>
      </c>
      <c r="KNX50" s="115">
        <f t="shared" si="1331"/>
        <v>0</v>
      </c>
      <c r="KNY50" s="115">
        <f t="shared" si="1331"/>
        <v>0</v>
      </c>
      <c r="KNZ50" s="115">
        <f t="shared" si="1331"/>
        <v>0</v>
      </c>
      <c r="KOA50" s="115">
        <f t="shared" si="1331"/>
        <v>0</v>
      </c>
      <c r="KOB50" s="115">
        <f t="shared" si="1331"/>
        <v>0</v>
      </c>
      <c r="KOC50" s="115">
        <f t="shared" si="1331"/>
        <v>0</v>
      </c>
      <c r="KOD50" s="115">
        <f t="shared" si="1331"/>
        <v>0</v>
      </c>
      <c r="KOE50" s="115">
        <f t="shared" si="1331"/>
        <v>0</v>
      </c>
      <c r="KOF50" s="115">
        <f t="shared" si="1331"/>
        <v>0</v>
      </c>
      <c r="KOG50" s="115">
        <f t="shared" si="1331"/>
        <v>0</v>
      </c>
      <c r="KOH50" s="95">
        <f t="shared" ref="KOH50:KOH52" si="1332">SUM(KNV50:KOG50)</f>
        <v>0</v>
      </c>
      <c r="KOI50" s="106" t="s">
        <v>792</v>
      </c>
      <c r="KOJ50" s="105">
        <v>9491.7000000000007</v>
      </c>
      <c r="KOK50" s="90">
        <f t="shared" ref="KOK50:KOK52" si="1333">SUM(KOJ50/12)</f>
        <v>790.97500000000002</v>
      </c>
      <c r="KOL50" s="115">
        <v>0</v>
      </c>
      <c r="KOM50" s="115">
        <f t="shared" ref="KOM50:KOW52" si="1334">KOL50</f>
        <v>0</v>
      </c>
      <c r="KON50" s="115">
        <f t="shared" si="1334"/>
        <v>0</v>
      </c>
      <c r="KOO50" s="115">
        <f t="shared" si="1334"/>
        <v>0</v>
      </c>
      <c r="KOP50" s="115">
        <f t="shared" si="1334"/>
        <v>0</v>
      </c>
      <c r="KOQ50" s="115">
        <f t="shared" si="1334"/>
        <v>0</v>
      </c>
      <c r="KOR50" s="115">
        <f t="shared" si="1334"/>
        <v>0</v>
      </c>
      <c r="KOS50" s="115">
        <f t="shared" si="1334"/>
        <v>0</v>
      </c>
      <c r="KOT50" s="115">
        <f t="shared" si="1334"/>
        <v>0</v>
      </c>
      <c r="KOU50" s="115">
        <f t="shared" si="1334"/>
        <v>0</v>
      </c>
      <c r="KOV50" s="115">
        <f t="shared" si="1334"/>
        <v>0</v>
      </c>
      <c r="KOW50" s="115">
        <f t="shared" si="1334"/>
        <v>0</v>
      </c>
      <c r="KOX50" s="95">
        <f t="shared" ref="KOX50:KOX52" si="1335">SUM(KOL50:KOW50)</f>
        <v>0</v>
      </c>
      <c r="KOY50" s="106" t="s">
        <v>792</v>
      </c>
      <c r="KOZ50" s="105">
        <v>9491.7000000000007</v>
      </c>
      <c r="KPA50" s="90">
        <f t="shared" ref="KPA50:KPA52" si="1336">SUM(KOZ50/12)</f>
        <v>790.97500000000002</v>
      </c>
      <c r="KPB50" s="115">
        <v>0</v>
      </c>
      <c r="KPC50" s="115">
        <f t="shared" ref="KPC50:KPM52" si="1337">KPB50</f>
        <v>0</v>
      </c>
      <c r="KPD50" s="115">
        <f t="shared" si="1337"/>
        <v>0</v>
      </c>
      <c r="KPE50" s="115">
        <f t="shared" si="1337"/>
        <v>0</v>
      </c>
      <c r="KPF50" s="115">
        <f t="shared" si="1337"/>
        <v>0</v>
      </c>
      <c r="KPG50" s="115">
        <f t="shared" si="1337"/>
        <v>0</v>
      </c>
      <c r="KPH50" s="115">
        <f t="shared" si="1337"/>
        <v>0</v>
      </c>
      <c r="KPI50" s="115">
        <f t="shared" si="1337"/>
        <v>0</v>
      </c>
      <c r="KPJ50" s="115">
        <f t="shared" si="1337"/>
        <v>0</v>
      </c>
      <c r="KPK50" s="115">
        <f t="shared" si="1337"/>
        <v>0</v>
      </c>
      <c r="KPL50" s="115">
        <f t="shared" si="1337"/>
        <v>0</v>
      </c>
      <c r="KPM50" s="115">
        <f t="shared" si="1337"/>
        <v>0</v>
      </c>
      <c r="KPN50" s="95">
        <f t="shared" ref="KPN50:KPN52" si="1338">SUM(KPB50:KPM50)</f>
        <v>0</v>
      </c>
      <c r="KPO50" s="106" t="s">
        <v>792</v>
      </c>
      <c r="KPP50" s="105">
        <v>9491.7000000000007</v>
      </c>
      <c r="KPQ50" s="90">
        <f t="shared" ref="KPQ50:KPQ52" si="1339">SUM(KPP50/12)</f>
        <v>790.97500000000002</v>
      </c>
      <c r="KPR50" s="115">
        <v>0</v>
      </c>
      <c r="KPS50" s="115">
        <f t="shared" ref="KPS50:KQC52" si="1340">KPR50</f>
        <v>0</v>
      </c>
      <c r="KPT50" s="115">
        <f t="shared" si="1340"/>
        <v>0</v>
      </c>
      <c r="KPU50" s="115">
        <f t="shared" si="1340"/>
        <v>0</v>
      </c>
      <c r="KPV50" s="115">
        <f t="shared" si="1340"/>
        <v>0</v>
      </c>
      <c r="KPW50" s="115">
        <f t="shared" si="1340"/>
        <v>0</v>
      </c>
      <c r="KPX50" s="115">
        <f t="shared" si="1340"/>
        <v>0</v>
      </c>
      <c r="KPY50" s="115">
        <f t="shared" si="1340"/>
        <v>0</v>
      </c>
      <c r="KPZ50" s="115">
        <f t="shared" si="1340"/>
        <v>0</v>
      </c>
      <c r="KQA50" s="115">
        <f t="shared" si="1340"/>
        <v>0</v>
      </c>
      <c r="KQB50" s="115">
        <f t="shared" si="1340"/>
        <v>0</v>
      </c>
      <c r="KQC50" s="115">
        <f t="shared" si="1340"/>
        <v>0</v>
      </c>
      <c r="KQD50" s="95">
        <f t="shared" ref="KQD50:KQD52" si="1341">SUM(KPR50:KQC50)</f>
        <v>0</v>
      </c>
      <c r="KQE50" s="106" t="s">
        <v>792</v>
      </c>
      <c r="KQF50" s="105">
        <v>9491.7000000000007</v>
      </c>
      <c r="KQG50" s="90">
        <f t="shared" ref="KQG50:KQG52" si="1342">SUM(KQF50/12)</f>
        <v>790.97500000000002</v>
      </c>
      <c r="KQH50" s="115">
        <v>0</v>
      </c>
      <c r="KQI50" s="115">
        <f t="shared" ref="KQI50:KQS52" si="1343">KQH50</f>
        <v>0</v>
      </c>
      <c r="KQJ50" s="115">
        <f t="shared" si="1343"/>
        <v>0</v>
      </c>
      <c r="KQK50" s="115">
        <f t="shared" si="1343"/>
        <v>0</v>
      </c>
      <c r="KQL50" s="115">
        <f t="shared" si="1343"/>
        <v>0</v>
      </c>
      <c r="KQM50" s="115">
        <f t="shared" si="1343"/>
        <v>0</v>
      </c>
      <c r="KQN50" s="115">
        <f t="shared" si="1343"/>
        <v>0</v>
      </c>
      <c r="KQO50" s="115">
        <f t="shared" si="1343"/>
        <v>0</v>
      </c>
      <c r="KQP50" s="115">
        <f t="shared" si="1343"/>
        <v>0</v>
      </c>
      <c r="KQQ50" s="115">
        <f t="shared" si="1343"/>
        <v>0</v>
      </c>
      <c r="KQR50" s="115">
        <f t="shared" si="1343"/>
        <v>0</v>
      </c>
      <c r="KQS50" s="115">
        <f t="shared" si="1343"/>
        <v>0</v>
      </c>
      <c r="KQT50" s="95">
        <f t="shared" ref="KQT50:KQT52" si="1344">SUM(KQH50:KQS50)</f>
        <v>0</v>
      </c>
      <c r="KQU50" s="106" t="s">
        <v>792</v>
      </c>
      <c r="KQV50" s="105">
        <v>9491.7000000000007</v>
      </c>
      <c r="KQW50" s="90">
        <f t="shared" ref="KQW50:KQW52" si="1345">SUM(KQV50/12)</f>
        <v>790.97500000000002</v>
      </c>
      <c r="KQX50" s="115">
        <v>0</v>
      </c>
      <c r="KQY50" s="115">
        <f t="shared" ref="KQY50:KRI52" si="1346">KQX50</f>
        <v>0</v>
      </c>
      <c r="KQZ50" s="115">
        <f t="shared" si="1346"/>
        <v>0</v>
      </c>
      <c r="KRA50" s="115">
        <f t="shared" si="1346"/>
        <v>0</v>
      </c>
      <c r="KRB50" s="115">
        <f t="shared" si="1346"/>
        <v>0</v>
      </c>
      <c r="KRC50" s="115">
        <f t="shared" si="1346"/>
        <v>0</v>
      </c>
      <c r="KRD50" s="115">
        <f t="shared" si="1346"/>
        <v>0</v>
      </c>
      <c r="KRE50" s="115">
        <f t="shared" si="1346"/>
        <v>0</v>
      </c>
      <c r="KRF50" s="115">
        <f t="shared" si="1346"/>
        <v>0</v>
      </c>
      <c r="KRG50" s="115">
        <f t="shared" si="1346"/>
        <v>0</v>
      </c>
      <c r="KRH50" s="115">
        <f t="shared" si="1346"/>
        <v>0</v>
      </c>
      <c r="KRI50" s="115">
        <f t="shared" si="1346"/>
        <v>0</v>
      </c>
      <c r="KRJ50" s="95">
        <f t="shared" ref="KRJ50:KRJ52" si="1347">SUM(KQX50:KRI50)</f>
        <v>0</v>
      </c>
      <c r="KRK50" s="106" t="s">
        <v>792</v>
      </c>
      <c r="KRL50" s="105">
        <v>9491.7000000000007</v>
      </c>
      <c r="KRM50" s="90">
        <f t="shared" ref="KRM50:KRM52" si="1348">SUM(KRL50/12)</f>
        <v>790.97500000000002</v>
      </c>
      <c r="KRN50" s="115">
        <v>0</v>
      </c>
      <c r="KRO50" s="115">
        <f t="shared" ref="KRO50:KRY52" si="1349">KRN50</f>
        <v>0</v>
      </c>
      <c r="KRP50" s="115">
        <f t="shared" si="1349"/>
        <v>0</v>
      </c>
      <c r="KRQ50" s="115">
        <f t="shared" si="1349"/>
        <v>0</v>
      </c>
      <c r="KRR50" s="115">
        <f t="shared" si="1349"/>
        <v>0</v>
      </c>
      <c r="KRS50" s="115">
        <f t="shared" si="1349"/>
        <v>0</v>
      </c>
      <c r="KRT50" s="115">
        <f t="shared" si="1349"/>
        <v>0</v>
      </c>
      <c r="KRU50" s="115">
        <f t="shared" si="1349"/>
        <v>0</v>
      </c>
      <c r="KRV50" s="115">
        <f t="shared" si="1349"/>
        <v>0</v>
      </c>
      <c r="KRW50" s="115">
        <f t="shared" si="1349"/>
        <v>0</v>
      </c>
      <c r="KRX50" s="115">
        <f t="shared" si="1349"/>
        <v>0</v>
      </c>
      <c r="KRY50" s="115">
        <f t="shared" si="1349"/>
        <v>0</v>
      </c>
      <c r="KRZ50" s="95">
        <f t="shared" ref="KRZ50:KRZ52" si="1350">SUM(KRN50:KRY50)</f>
        <v>0</v>
      </c>
      <c r="KSA50" s="106" t="s">
        <v>792</v>
      </c>
      <c r="KSB50" s="105">
        <v>9491.7000000000007</v>
      </c>
      <c r="KSC50" s="90">
        <f t="shared" ref="KSC50:KSC52" si="1351">SUM(KSB50/12)</f>
        <v>790.97500000000002</v>
      </c>
      <c r="KSD50" s="115">
        <v>0</v>
      </c>
      <c r="KSE50" s="115">
        <f t="shared" ref="KSE50:KSO52" si="1352">KSD50</f>
        <v>0</v>
      </c>
      <c r="KSF50" s="115">
        <f t="shared" si="1352"/>
        <v>0</v>
      </c>
      <c r="KSG50" s="115">
        <f t="shared" si="1352"/>
        <v>0</v>
      </c>
      <c r="KSH50" s="115">
        <f t="shared" si="1352"/>
        <v>0</v>
      </c>
      <c r="KSI50" s="115">
        <f t="shared" si="1352"/>
        <v>0</v>
      </c>
      <c r="KSJ50" s="115">
        <f t="shared" si="1352"/>
        <v>0</v>
      </c>
      <c r="KSK50" s="115">
        <f t="shared" si="1352"/>
        <v>0</v>
      </c>
      <c r="KSL50" s="115">
        <f t="shared" si="1352"/>
        <v>0</v>
      </c>
      <c r="KSM50" s="115">
        <f t="shared" si="1352"/>
        <v>0</v>
      </c>
      <c r="KSN50" s="115">
        <f t="shared" si="1352"/>
        <v>0</v>
      </c>
      <c r="KSO50" s="115">
        <f t="shared" si="1352"/>
        <v>0</v>
      </c>
      <c r="KSP50" s="95">
        <f t="shared" ref="KSP50:KSP52" si="1353">SUM(KSD50:KSO50)</f>
        <v>0</v>
      </c>
      <c r="KSQ50" s="106" t="s">
        <v>792</v>
      </c>
      <c r="KSR50" s="105">
        <v>9491.7000000000007</v>
      </c>
      <c r="KSS50" s="90">
        <f t="shared" ref="KSS50:KSS52" si="1354">SUM(KSR50/12)</f>
        <v>790.97500000000002</v>
      </c>
      <c r="KST50" s="115">
        <v>0</v>
      </c>
      <c r="KSU50" s="115">
        <f t="shared" ref="KSU50:KTE52" si="1355">KST50</f>
        <v>0</v>
      </c>
      <c r="KSV50" s="115">
        <f t="shared" si="1355"/>
        <v>0</v>
      </c>
      <c r="KSW50" s="115">
        <f t="shared" si="1355"/>
        <v>0</v>
      </c>
      <c r="KSX50" s="115">
        <f t="shared" si="1355"/>
        <v>0</v>
      </c>
      <c r="KSY50" s="115">
        <f t="shared" si="1355"/>
        <v>0</v>
      </c>
      <c r="KSZ50" s="115">
        <f t="shared" si="1355"/>
        <v>0</v>
      </c>
      <c r="KTA50" s="115">
        <f t="shared" si="1355"/>
        <v>0</v>
      </c>
      <c r="KTB50" s="115">
        <f t="shared" si="1355"/>
        <v>0</v>
      </c>
      <c r="KTC50" s="115">
        <f t="shared" si="1355"/>
        <v>0</v>
      </c>
      <c r="KTD50" s="115">
        <f t="shared" si="1355"/>
        <v>0</v>
      </c>
      <c r="KTE50" s="115">
        <f t="shared" si="1355"/>
        <v>0</v>
      </c>
      <c r="KTF50" s="95">
        <f t="shared" ref="KTF50:KTF52" si="1356">SUM(KST50:KTE50)</f>
        <v>0</v>
      </c>
      <c r="KTG50" s="106" t="s">
        <v>792</v>
      </c>
      <c r="KTH50" s="105">
        <v>9491.7000000000007</v>
      </c>
      <c r="KTI50" s="90">
        <f t="shared" ref="KTI50:KTI52" si="1357">SUM(KTH50/12)</f>
        <v>790.97500000000002</v>
      </c>
      <c r="KTJ50" s="115">
        <v>0</v>
      </c>
      <c r="KTK50" s="115">
        <f t="shared" ref="KTK50:KTU52" si="1358">KTJ50</f>
        <v>0</v>
      </c>
      <c r="KTL50" s="115">
        <f t="shared" si="1358"/>
        <v>0</v>
      </c>
      <c r="KTM50" s="115">
        <f t="shared" si="1358"/>
        <v>0</v>
      </c>
      <c r="KTN50" s="115">
        <f t="shared" si="1358"/>
        <v>0</v>
      </c>
      <c r="KTO50" s="115">
        <f t="shared" si="1358"/>
        <v>0</v>
      </c>
      <c r="KTP50" s="115">
        <f t="shared" si="1358"/>
        <v>0</v>
      </c>
      <c r="KTQ50" s="115">
        <f t="shared" si="1358"/>
        <v>0</v>
      </c>
      <c r="KTR50" s="115">
        <f t="shared" si="1358"/>
        <v>0</v>
      </c>
      <c r="KTS50" s="115">
        <f t="shared" si="1358"/>
        <v>0</v>
      </c>
      <c r="KTT50" s="115">
        <f t="shared" si="1358"/>
        <v>0</v>
      </c>
      <c r="KTU50" s="115">
        <f t="shared" si="1358"/>
        <v>0</v>
      </c>
      <c r="KTV50" s="95">
        <f t="shared" ref="KTV50:KTV52" si="1359">SUM(KTJ50:KTU50)</f>
        <v>0</v>
      </c>
      <c r="KTW50" s="106" t="s">
        <v>792</v>
      </c>
      <c r="KTX50" s="105">
        <v>9491.7000000000007</v>
      </c>
      <c r="KTY50" s="90">
        <f t="shared" ref="KTY50:KTY52" si="1360">SUM(KTX50/12)</f>
        <v>790.97500000000002</v>
      </c>
      <c r="KTZ50" s="115">
        <v>0</v>
      </c>
      <c r="KUA50" s="115">
        <f t="shared" ref="KUA50:KUK52" si="1361">KTZ50</f>
        <v>0</v>
      </c>
      <c r="KUB50" s="115">
        <f t="shared" si="1361"/>
        <v>0</v>
      </c>
      <c r="KUC50" s="115">
        <f t="shared" si="1361"/>
        <v>0</v>
      </c>
      <c r="KUD50" s="115">
        <f t="shared" si="1361"/>
        <v>0</v>
      </c>
      <c r="KUE50" s="115">
        <f t="shared" si="1361"/>
        <v>0</v>
      </c>
      <c r="KUF50" s="115">
        <f t="shared" si="1361"/>
        <v>0</v>
      </c>
      <c r="KUG50" s="115">
        <f t="shared" si="1361"/>
        <v>0</v>
      </c>
      <c r="KUH50" s="115">
        <f t="shared" si="1361"/>
        <v>0</v>
      </c>
      <c r="KUI50" s="115">
        <f t="shared" si="1361"/>
        <v>0</v>
      </c>
      <c r="KUJ50" s="115">
        <f t="shared" si="1361"/>
        <v>0</v>
      </c>
      <c r="KUK50" s="115">
        <f t="shared" si="1361"/>
        <v>0</v>
      </c>
      <c r="KUL50" s="95">
        <f t="shared" ref="KUL50:KUL52" si="1362">SUM(KTZ50:KUK50)</f>
        <v>0</v>
      </c>
      <c r="KUM50" s="106" t="s">
        <v>792</v>
      </c>
      <c r="KUN50" s="105">
        <v>9491.7000000000007</v>
      </c>
      <c r="KUO50" s="90">
        <f t="shared" ref="KUO50:KUO52" si="1363">SUM(KUN50/12)</f>
        <v>790.97500000000002</v>
      </c>
      <c r="KUP50" s="115">
        <v>0</v>
      </c>
      <c r="KUQ50" s="115">
        <f t="shared" ref="KUQ50:KVA52" si="1364">KUP50</f>
        <v>0</v>
      </c>
      <c r="KUR50" s="115">
        <f t="shared" si="1364"/>
        <v>0</v>
      </c>
      <c r="KUS50" s="115">
        <f t="shared" si="1364"/>
        <v>0</v>
      </c>
      <c r="KUT50" s="115">
        <f t="shared" si="1364"/>
        <v>0</v>
      </c>
      <c r="KUU50" s="115">
        <f t="shared" si="1364"/>
        <v>0</v>
      </c>
      <c r="KUV50" s="115">
        <f t="shared" si="1364"/>
        <v>0</v>
      </c>
      <c r="KUW50" s="115">
        <f t="shared" si="1364"/>
        <v>0</v>
      </c>
      <c r="KUX50" s="115">
        <f t="shared" si="1364"/>
        <v>0</v>
      </c>
      <c r="KUY50" s="115">
        <f t="shared" si="1364"/>
        <v>0</v>
      </c>
      <c r="KUZ50" s="115">
        <f t="shared" si="1364"/>
        <v>0</v>
      </c>
      <c r="KVA50" s="115">
        <f t="shared" si="1364"/>
        <v>0</v>
      </c>
      <c r="KVB50" s="95">
        <f t="shared" ref="KVB50:KVB52" si="1365">SUM(KUP50:KVA50)</f>
        <v>0</v>
      </c>
      <c r="KVC50" s="106" t="s">
        <v>792</v>
      </c>
      <c r="KVD50" s="105">
        <v>9491.7000000000007</v>
      </c>
      <c r="KVE50" s="90">
        <f t="shared" ref="KVE50:KVE52" si="1366">SUM(KVD50/12)</f>
        <v>790.97500000000002</v>
      </c>
      <c r="KVF50" s="115">
        <v>0</v>
      </c>
      <c r="KVG50" s="115">
        <f t="shared" ref="KVG50:KVQ52" si="1367">KVF50</f>
        <v>0</v>
      </c>
      <c r="KVH50" s="115">
        <f t="shared" si="1367"/>
        <v>0</v>
      </c>
      <c r="KVI50" s="115">
        <f t="shared" si="1367"/>
        <v>0</v>
      </c>
      <c r="KVJ50" s="115">
        <f t="shared" si="1367"/>
        <v>0</v>
      </c>
      <c r="KVK50" s="115">
        <f t="shared" si="1367"/>
        <v>0</v>
      </c>
      <c r="KVL50" s="115">
        <f t="shared" si="1367"/>
        <v>0</v>
      </c>
      <c r="KVM50" s="115">
        <f t="shared" si="1367"/>
        <v>0</v>
      </c>
      <c r="KVN50" s="115">
        <f t="shared" si="1367"/>
        <v>0</v>
      </c>
      <c r="KVO50" s="115">
        <f t="shared" si="1367"/>
        <v>0</v>
      </c>
      <c r="KVP50" s="115">
        <f t="shared" si="1367"/>
        <v>0</v>
      </c>
      <c r="KVQ50" s="115">
        <f t="shared" si="1367"/>
        <v>0</v>
      </c>
      <c r="KVR50" s="95">
        <f t="shared" ref="KVR50:KVR52" si="1368">SUM(KVF50:KVQ50)</f>
        <v>0</v>
      </c>
      <c r="KVS50" s="106" t="s">
        <v>792</v>
      </c>
      <c r="KVT50" s="105">
        <v>9491.7000000000007</v>
      </c>
      <c r="KVU50" s="90">
        <f t="shared" ref="KVU50:KVU52" si="1369">SUM(KVT50/12)</f>
        <v>790.97500000000002</v>
      </c>
      <c r="KVV50" s="115">
        <v>0</v>
      </c>
      <c r="KVW50" s="115">
        <f t="shared" ref="KVW50:KWG52" si="1370">KVV50</f>
        <v>0</v>
      </c>
      <c r="KVX50" s="115">
        <f t="shared" si="1370"/>
        <v>0</v>
      </c>
      <c r="KVY50" s="115">
        <f t="shared" si="1370"/>
        <v>0</v>
      </c>
      <c r="KVZ50" s="115">
        <f t="shared" si="1370"/>
        <v>0</v>
      </c>
      <c r="KWA50" s="115">
        <f t="shared" si="1370"/>
        <v>0</v>
      </c>
      <c r="KWB50" s="115">
        <f t="shared" si="1370"/>
        <v>0</v>
      </c>
      <c r="KWC50" s="115">
        <f t="shared" si="1370"/>
        <v>0</v>
      </c>
      <c r="KWD50" s="115">
        <f t="shared" si="1370"/>
        <v>0</v>
      </c>
      <c r="KWE50" s="115">
        <f t="shared" si="1370"/>
        <v>0</v>
      </c>
      <c r="KWF50" s="115">
        <f t="shared" si="1370"/>
        <v>0</v>
      </c>
      <c r="KWG50" s="115">
        <f t="shared" si="1370"/>
        <v>0</v>
      </c>
      <c r="KWH50" s="95">
        <f t="shared" ref="KWH50:KWH52" si="1371">SUM(KVV50:KWG50)</f>
        <v>0</v>
      </c>
      <c r="KWI50" s="106" t="s">
        <v>792</v>
      </c>
      <c r="KWJ50" s="105">
        <v>9491.7000000000007</v>
      </c>
      <c r="KWK50" s="90">
        <f t="shared" ref="KWK50:KWK52" si="1372">SUM(KWJ50/12)</f>
        <v>790.97500000000002</v>
      </c>
      <c r="KWL50" s="115">
        <v>0</v>
      </c>
      <c r="KWM50" s="115">
        <f t="shared" ref="KWM50:KWW52" si="1373">KWL50</f>
        <v>0</v>
      </c>
      <c r="KWN50" s="115">
        <f t="shared" si="1373"/>
        <v>0</v>
      </c>
      <c r="KWO50" s="115">
        <f t="shared" si="1373"/>
        <v>0</v>
      </c>
      <c r="KWP50" s="115">
        <f t="shared" si="1373"/>
        <v>0</v>
      </c>
      <c r="KWQ50" s="115">
        <f t="shared" si="1373"/>
        <v>0</v>
      </c>
      <c r="KWR50" s="115">
        <f t="shared" si="1373"/>
        <v>0</v>
      </c>
      <c r="KWS50" s="115">
        <f t="shared" si="1373"/>
        <v>0</v>
      </c>
      <c r="KWT50" s="115">
        <f t="shared" si="1373"/>
        <v>0</v>
      </c>
      <c r="KWU50" s="115">
        <f t="shared" si="1373"/>
        <v>0</v>
      </c>
      <c r="KWV50" s="115">
        <f t="shared" si="1373"/>
        <v>0</v>
      </c>
      <c r="KWW50" s="115">
        <f t="shared" si="1373"/>
        <v>0</v>
      </c>
      <c r="KWX50" s="95">
        <f t="shared" ref="KWX50:KWX52" si="1374">SUM(KWL50:KWW50)</f>
        <v>0</v>
      </c>
      <c r="KWY50" s="106" t="s">
        <v>792</v>
      </c>
      <c r="KWZ50" s="105">
        <v>9491.7000000000007</v>
      </c>
      <c r="KXA50" s="90">
        <f t="shared" ref="KXA50:KXA52" si="1375">SUM(KWZ50/12)</f>
        <v>790.97500000000002</v>
      </c>
      <c r="KXB50" s="115">
        <v>0</v>
      </c>
      <c r="KXC50" s="115">
        <f t="shared" ref="KXC50:KXM52" si="1376">KXB50</f>
        <v>0</v>
      </c>
      <c r="KXD50" s="115">
        <f t="shared" si="1376"/>
        <v>0</v>
      </c>
      <c r="KXE50" s="115">
        <f t="shared" si="1376"/>
        <v>0</v>
      </c>
      <c r="KXF50" s="115">
        <f t="shared" si="1376"/>
        <v>0</v>
      </c>
      <c r="KXG50" s="115">
        <f t="shared" si="1376"/>
        <v>0</v>
      </c>
      <c r="KXH50" s="115">
        <f t="shared" si="1376"/>
        <v>0</v>
      </c>
      <c r="KXI50" s="115">
        <f t="shared" si="1376"/>
        <v>0</v>
      </c>
      <c r="KXJ50" s="115">
        <f t="shared" si="1376"/>
        <v>0</v>
      </c>
      <c r="KXK50" s="115">
        <f t="shared" si="1376"/>
        <v>0</v>
      </c>
      <c r="KXL50" s="115">
        <f t="shared" si="1376"/>
        <v>0</v>
      </c>
      <c r="KXM50" s="115">
        <f t="shared" si="1376"/>
        <v>0</v>
      </c>
      <c r="KXN50" s="95">
        <f t="shared" ref="KXN50:KXN52" si="1377">SUM(KXB50:KXM50)</f>
        <v>0</v>
      </c>
      <c r="KXO50" s="106" t="s">
        <v>792</v>
      </c>
      <c r="KXP50" s="105">
        <v>9491.7000000000007</v>
      </c>
      <c r="KXQ50" s="90">
        <f t="shared" ref="KXQ50:KXQ52" si="1378">SUM(KXP50/12)</f>
        <v>790.97500000000002</v>
      </c>
      <c r="KXR50" s="115">
        <v>0</v>
      </c>
      <c r="KXS50" s="115">
        <f t="shared" ref="KXS50:KYC52" si="1379">KXR50</f>
        <v>0</v>
      </c>
      <c r="KXT50" s="115">
        <f t="shared" si="1379"/>
        <v>0</v>
      </c>
      <c r="KXU50" s="115">
        <f t="shared" si="1379"/>
        <v>0</v>
      </c>
      <c r="KXV50" s="115">
        <f t="shared" si="1379"/>
        <v>0</v>
      </c>
      <c r="KXW50" s="115">
        <f t="shared" si="1379"/>
        <v>0</v>
      </c>
      <c r="KXX50" s="115">
        <f t="shared" si="1379"/>
        <v>0</v>
      </c>
      <c r="KXY50" s="115">
        <f t="shared" si="1379"/>
        <v>0</v>
      </c>
      <c r="KXZ50" s="115">
        <f t="shared" si="1379"/>
        <v>0</v>
      </c>
      <c r="KYA50" s="115">
        <f t="shared" si="1379"/>
        <v>0</v>
      </c>
      <c r="KYB50" s="115">
        <f t="shared" si="1379"/>
        <v>0</v>
      </c>
      <c r="KYC50" s="115">
        <f t="shared" si="1379"/>
        <v>0</v>
      </c>
      <c r="KYD50" s="95">
        <f t="shared" ref="KYD50:KYD52" si="1380">SUM(KXR50:KYC50)</f>
        <v>0</v>
      </c>
      <c r="KYE50" s="106" t="s">
        <v>792</v>
      </c>
      <c r="KYF50" s="105">
        <v>9491.7000000000007</v>
      </c>
      <c r="KYG50" s="90">
        <f t="shared" ref="KYG50:KYG52" si="1381">SUM(KYF50/12)</f>
        <v>790.97500000000002</v>
      </c>
      <c r="KYH50" s="115">
        <v>0</v>
      </c>
      <c r="KYI50" s="115">
        <f t="shared" ref="KYI50:KYS52" si="1382">KYH50</f>
        <v>0</v>
      </c>
      <c r="KYJ50" s="115">
        <f t="shared" si="1382"/>
        <v>0</v>
      </c>
      <c r="KYK50" s="115">
        <f t="shared" si="1382"/>
        <v>0</v>
      </c>
      <c r="KYL50" s="115">
        <f t="shared" si="1382"/>
        <v>0</v>
      </c>
      <c r="KYM50" s="115">
        <f t="shared" si="1382"/>
        <v>0</v>
      </c>
      <c r="KYN50" s="115">
        <f t="shared" si="1382"/>
        <v>0</v>
      </c>
      <c r="KYO50" s="115">
        <f t="shared" si="1382"/>
        <v>0</v>
      </c>
      <c r="KYP50" s="115">
        <f t="shared" si="1382"/>
        <v>0</v>
      </c>
      <c r="KYQ50" s="115">
        <f t="shared" si="1382"/>
        <v>0</v>
      </c>
      <c r="KYR50" s="115">
        <f t="shared" si="1382"/>
        <v>0</v>
      </c>
      <c r="KYS50" s="115">
        <f t="shared" si="1382"/>
        <v>0</v>
      </c>
      <c r="KYT50" s="95">
        <f t="shared" ref="KYT50:KYT52" si="1383">SUM(KYH50:KYS50)</f>
        <v>0</v>
      </c>
      <c r="KYU50" s="106" t="s">
        <v>792</v>
      </c>
      <c r="KYV50" s="105">
        <v>9491.7000000000007</v>
      </c>
      <c r="KYW50" s="90">
        <f t="shared" ref="KYW50:KYW52" si="1384">SUM(KYV50/12)</f>
        <v>790.97500000000002</v>
      </c>
      <c r="KYX50" s="115">
        <v>0</v>
      </c>
      <c r="KYY50" s="115">
        <f t="shared" ref="KYY50:KZI52" si="1385">KYX50</f>
        <v>0</v>
      </c>
      <c r="KYZ50" s="115">
        <f t="shared" si="1385"/>
        <v>0</v>
      </c>
      <c r="KZA50" s="115">
        <f t="shared" si="1385"/>
        <v>0</v>
      </c>
      <c r="KZB50" s="115">
        <f t="shared" si="1385"/>
        <v>0</v>
      </c>
      <c r="KZC50" s="115">
        <f t="shared" si="1385"/>
        <v>0</v>
      </c>
      <c r="KZD50" s="115">
        <f t="shared" si="1385"/>
        <v>0</v>
      </c>
      <c r="KZE50" s="115">
        <f t="shared" si="1385"/>
        <v>0</v>
      </c>
      <c r="KZF50" s="115">
        <f t="shared" si="1385"/>
        <v>0</v>
      </c>
      <c r="KZG50" s="115">
        <f t="shared" si="1385"/>
        <v>0</v>
      </c>
      <c r="KZH50" s="115">
        <f t="shared" si="1385"/>
        <v>0</v>
      </c>
      <c r="KZI50" s="115">
        <f t="shared" si="1385"/>
        <v>0</v>
      </c>
      <c r="KZJ50" s="95">
        <f t="shared" ref="KZJ50:KZJ52" si="1386">SUM(KYX50:KZI50)</f>
        <v>0</v>
      </c>
      <c r="KZK50" s="106" t="s">
        <v>792</v>
      </c>
      <c r="KZL50" s="105">
        <v>9491.7000000000007</v>
      </c>
      <c r="KZM50" s="90">
        <f t="shared" ref="KZM50:KZM52" si="1387">SUM(KZL50/12)</f>
        <v>790.97500000000002</v>
      </c>
      <c r="KZN50" s="115">
        <v>0</v>
      </c>
      <c r="KZO50" s="115">
        <f t="shared" ref="KZO50:KZY52" si="1388">KZN50</f>
        <v>0</v>
      </c>
      <c r="KZP50" s="115">
        <f t="shared" si="1388"/>
        <v>0</v>
      </c>
      <c r="KZQ50" s="115">
        <f t="shared" si="1388"/>
        <v>0</v>
      </c>
      <c r="KZR50" s="115">
        <f t="shared" si="1388"/>
        <v>0</v>
      </c>
      <c r="KZS50" s="115">
        <f t="shared" si="1388"/>
        <v>0</v>
      </c>
      <c r="KZT50" s="115">
        <f t="shared" si="1388"/>
        <v>0</v>
      </c>
      <c r="KZU50" s="115">
        <f t="shared" si="1388"/>
        <v>0</v>
      </c>
      <c r="KZV50" s="115">
        <f t="shared" si="1388"/>
        <v>0</v>
      </c>
      <c r="KZW50" s="115">
        <f t="shared" si="1388"/>
        <v>0</v>
      </c>
      <c r="KZX50" s="115">
        <f t="shared" si="1388"/>
        <v>0</v>
      </c>
      <c r="KZY50" s="115">
        <f t="shared" si="1388"/>
        <v>0</v>
      </c>
      <c r="KZZ50" s="95">
        <f t="shared" ref="KZZ50:KZZ52" si="1389">SUM(KZN50:KZY50)</f>
        <v>0</v>
      </c>
      <c r="LAA50" s="106" t="s">
        <v>792</v>
      </c>
      <c r="LAB50" s="105">
        <v>9491.7000000000007</v>
      </c>
      <c r="LAC50" s="90">
        <f t="shared" ref="LAC50:LAC52" si="1390">SUM(LAB50/12)</f>
        <v>790.97500000000002</v>
      </c>
      <c r="LAD50" s="115">
        <v>0</v>
      </c>
      <c r="LAE50" s="115">
        <f t="shared" ref="LAE50:LAO52" si="1391">LAD50</f>
        <v>0</v>
      </c>
      <c r="LAF50" s="115">
        <f t="shared" si="1391"/>
        <v>0</v>
      </c>
      <c r="LAG50" s="115">
        <f t="shared" si="1391"/>
        <v>0</v>
      </c>
      <c r="LAH50" s="115">
        <f t="shared" si="1391"/>
        <v>0</v>
      </c>
      <c r="LAI50" s="115">
        <f t="shared" si="1391"/>
        <v>0</v>
      </c>
      <c r="LAJ50" s="115">
        <f t="shared" si="1391"/>
        <v>0</v>
      </c>
      <c r="LAK50" s="115">
        <f t="shared" si="1391"/>
        <v>0</v>
      </c>
      <c r="LAL50" s="115">
        <f t="shared" si="1391"/>
        <v>0</v>
      </c>
      <c r="LAM50" s="115">
        <f t="shared" si="1391"/>
        <v>0</v>
      </c>
      <c r="LAN50" s="115">
        <f t="shared" si="1391"/>
        <v>0</v>
      </c>
      <c r="LAO50" s="115">
        <f t="shared" si="1391"/>
        <v>0</v>
      </c>
      <c r="LAP50" s="95">
        <f t="shared" ref="LAP50:LAP52" si="1392">SUM(LAD50:LAO50)</f>
        <v>0</v>
      </c>
      <c r="LAQ50" s="106" t="s">
        <v>792</v>
      </c>
      <c r="LAR50" s="105">
        <v>9491.7000000000007</v>
      </c>
      <c r="LAS50" s="90">
        <f t="shared" ref="LAS50:LAS52" si="1393">SUM(LAR50/12)</f>
        <v>790.97500000000002</v>
      </c>
      <c r="LAT50" s="115">
        <v>0</v>
      </c>
      <c r="LAU50" s="115">
        <f t="shared" ref="LAU50:LBE52" si="1394">LAT50</f>
        <v>0</v>
      </c>
      <c r="LAV50" s="115">
        <f t="shared" si="1394"/>
        <v>0</v>
      </c>
      <c r="LAW50" s="115">
        <f t="shared" si="1394"/>
        <v>0</v>
      </c>
      <c r="LAX50" s="115">
        <f t="shared" si="1394"/>
        <v>0</v>
      </c>
      <c r="LAY50" s="115">
        <f t="shared" si="1394"/>
        <v>0</v>
      </c>
      <c r="LAZ50" s="115">
        <f t="shared" si="1394"/>
        <v>0</v>
      </c>
      <c r="LBA50" s="115">
        <f t="shared" si="1394"/>
        <v>0</v>
      </c>
      <c r="LBB50" s="115">
        <f t="shared" si="1394"/>
        <v>0</v>
      </c>
      <c r="LBC50" s="115">
        <f t="shared" si="1394"/>
        <v>0</v>
      </c>
      <c r="LBD50" s="115">
        <f t="shared" si="1394"/>
        <v>0</v>
      </c>
      <c r="LBE50" s="115">
        <f t="shared" si="1394"/>
        <v>0</v>
      </c>
      <c r="LBF50" s="95">
        <f t="shared" ref="LBF50:LBF52" si="1395">SUM(LAT50:LBE50)</f>
        <v>0</v>
      </c>
      <c r="LBG50" s="106" t="s">
        <v>792</v>
      </c>
      <c r="LBH50" s="105">
        <v>9491.7000000000007</v>
      </c>
      <c r="LBI50" s="90">
        <f t="shared" ref="LBI50:LBI52" si="1396">SUM(LBH50/12)</f>
        <v>790.97500000000002</v>
      </c>
      <c r="LBJ50" s="115">
        <v>0</v>
      </c>
      <c r="LBK50" s="115">
        <f t="shared" ref="LBK50:LBU52" si="1397">LBJ50</f>
        <v>0</v>
      </c>
      <c r="LBL50" s="115">
        <f t="shared" si="1397"/>
        <v>0</v>
      </c>
      <c r="LBM50" s="115">
        <f t="shared" si="1397"/>
        <v>0</v>
      </c>
      <c r="LBN50" s="115">
        <f t="shared" si="1397"/>
        <v>0</v>
      </c>
      <c r="LBO50" s="115">
        <f t="shared" si="1397"/>
        <v>0</v>
      </c>
      <c r="LBP50" s="115">
        <f t="shared" si="1397"/>
        <v>0</v>
      </c>
      <c r="LBQ50" s="115">
        <f t="shared" si="1397"/>
        <v>0</v>
      </c>
      <c r="LBR50" s="115">
        <f t="shared" si="1397"/>
        <v>0</v>
      </c>
      <c r="LBS50" s="115">
        <f t="shared" si="1397"/>
        <v>0</v>
      </c>
      <c r="LBT50" s="115">
        <f t="shared" si="1397"/>
        <v>0</v>
      </c>
      <c r="LBU50" s="115">
        <f t="shared" si="1397"/>
        <v>0</v>
      </c>
      <c r="LBV50" s="95">
        <f t="shared" ref="LBV50:LBV52" si="1398">SUM(LBJ50:LBU50)</f>
        <v>0</v>
      </c>
      <c r="LBW50" s="106" t="s">
        <v>792</v>
      </c>
      <c r="LBX50" s="105">
        <v>9491.7000000000007</v>
      </c>
      <c r="LBY50" s="90">
        <f t="shared" ref="LBY50:LBY52" si="1399">SUM(LBX50/12)</f>
        <v>790.97500000000002</v>
      </c>
      <c r="LBZ50" s="115">
        <v>0</v>
      </c>
      <c r="LCA50" s="115">
        <f t="shared" ref="LCA50:LCK52" si="1400">LBZ50</f>
        <v>0</v>
      </c>
      <c r="LCB50" s="115">
        <f t="shared" si="1400"/>
        <v>0</v>
      </c>
      <c r="LCC50" s="115">
        <f t="shared" si="1400"/>
        <v>0</v>
      </c>
      <c r="LCD50" s="115">
        <f t="shared" si="1400"/>
        <v>0</v>
      </c>
      <c r="LCE50" s="115">
        <f t="shared" si="1400"/>
        <v>0</v>
      </c>
      <c r="LCF50" s="115">
        <f t="shared" si="1400"/>
        <v>0</v>
      </c>
      <c r="LCG50" s="115">
        <f t="shared" si="1400"/>
        <v>0</v>
      </c>
      <c r="LCH50" s="115">
        <f t="shared" si="1400"/>
        <v>0</v>
      </c>
      <c r="LCI50" s="115">
        <f t="shared" si="1400"/>
        <v>0</v>
      </c>
      <c r="LCJ50" s="115">
        <f t="shared" si="1400"/>
        <v>0</v>
      </c>
      <c r="LCK50" s="115">
        <f t="shared" si="1400"/>
        <v>0</v>
      </c>
      <c r="LCL50" s="95">
        <f t="shared" ref="LCL50:LCL52" si="1401">SUM(LBZ50:LCK50)</f>
        <v>0</v>
      </c>
      <c r="LCM50" s="106" t="s">
        <v>792</v>
      </c>
      <c r="LCN50" s="105">
        <v>9491.7000000000007</v>
      </c>
      <c r="LCO50" s="90">
        <f t="shared" ref="LCO50:LCO52" si="1402">SUM(LCN50/12)</f>
        <v>790.97500000000002</v>
      </c>
      <c r="LCP50" s="115">
        <v>0</v>
      </c>
      <c r="LCQ50" s="115">
        <f t="shared" ref="LCQ50:LDA52" si="1403">LCP50</f>
        <v>0</v>
      </c>
      <c r="LCR50" s="115">
        <f t="shared" si="1403"/>
        <v>0</v>
      </c>
      <c r="LCS50" s="115">
        <f t="shared" si="1403"/>
        <v>0</v>
      </c>
      <c r="LCT50" s="115">
        <f t="shared" si="1403"/>
        <v>0</v>
      </c>
      <c r="LCU50" s="115">
        <f t="shared" si="1403"/>
        <v>0</v>
      </c>
      <c r="LCV50" s="115">
        <f t="shared" si="1403"/>
        <v>0</v>
      </c>
      <c r="LCW50" s="115">
        <f t="shared" si="1403"/>
        <v>0</v>
      </c>
      <c r="LCX50" s="115">
        <f t="shared" si="1403"/>
        <v>0</v>
      </c>
      <c r="LCY50" s="115">
        <f t="shared" si="1403"/>
        <v>0</v>
      </c>
      <c r="LCZ50" s="115">
        <f t="shared" si="1403"/>
        <v>0</v>
      </c>
      <c r="LDA50" s="115">
        <f t="shared" si="1403"/>
        <v>0</v>
      </c>
      <c r="LDB50" s="95">
        <f t="shared" ref="LDB50:LDB52" si="1404">SUM(LCP50:LDA50)</f>
        <v>0</v>
      </c>
      <c r="LDC50" s="106" t="s">
        <v>792</v>
      </c>
      <c r="LDD50" s="105">
        <v>9491.7000000000007</v>
      </c>
      <c r="LDE50" s="90">
        <f t="shared" ref="LDE50:LDE52" si="1405">SUM(LDD50/12)</f>
        <v>790.97500000000002</v>
      </c>
      <c r="LDF50" s="115">
        <v>0</v>
      </c>
      <c r="LDG50" s="115">
        <f t="shared" ref="LDG50:LDQ52" si="1406">LDF50</f>
        <v>0</v>
      </c>
      <c r="LDH50" s="115">
        <f t="shared" si="1406"/>
        <v>0</v>
      </c>
      <c r="LDI50" s="115">
        <f t="shared" si="1406"/>
        <v>0</v>
      </c>
      <c r="LDJ50" s="115">
        <f t="shared" si="1406"/>
        <v>0</v>
      </c>
      <c r="LDK50" s="115">
        <f t="shared" si="1406"/>
        <v>0</v>
      </c>
      <c r="LDL50" s="115">
        <f t="shared" si="1406"/>
        <v>0</v>
      </c>
      <c r="LDM50" s="115">
        <f t="shared" si="1406"/>
        <v>0</v>
      </c>
      <c r="LDN50" s="115">
        <f t="shared" si="1406"/>
        <v>0</v>
      </c>
      <c r="LDO50" s="115">
        <f t="shared" si="1406"/>
        <v>0</v>
      </c>
      <c r="LDP50" s="115">
        <f t="shared" si="1406"/>
        <v>0</v>
      </c>
      <c r="LDQ50" s="115">
        <f t="shared" si="1406"/>
        <v>0</v>
      </c>
      <c r="LDR50" s="95">
        <f t="shared" ref="LDR50:LDR52" si="1407">SUM(LDF50:LDQ50)</f>
        <v>0</v>
      </c>
      <c r="LDS50" s="106" t="s">
        <v>792</v>
      </c>
      <c r="LDT50" s="105">
        <v>9491.7000000000007</v>
      </c>
      <c r="LDU50" s="90">
        <f t="shared" ref="LDU50:LDU52" si="1408">SUM(LDT50/12)</f>
        <v>790.97500000000002</v>
      </c>
      <c r="LDV50" s="115">
        <v>0</v>
      </c>
      <c r="LDW50" s="115">
        <f t="shared" ref="LDW50:LEG52" si="1409">LDV50</f>
        <v>0</v>
      </c>
      <c r="LDX50" s="115">
        <f t="shared" si="1409"/>
        <v>0</v>
      </c>
      <c r="LDY50" s="115">
        <f t="shared" si="1409"/>
        <v>0</v>
      </c>
      <c r="LDZ50" s="115">
        <f t="shared" si="1409"/>
        <v>0</v>
      </c>
      <c r="LEA50" s="115">
        <f t="shared" si="1409"/>
        <v>0</v>
      </c>
      <c r="LEB50" s="115">
        <f t="shared" si="1409"/>
        <v>0</v>
      </c>
      <c r="LEC50" s="115">
        <f t="shared" si="1409"/>
        <v>0</v>
      </c>
      <c r="LED50" s="115">
        <f t="shared" si="1409"/>
        <v>0</v>
      </c>
      <c r="LEE50" s="115">
        <f t="shared" si="1409"/>
        <v>0</v>
      </c>
      <c r="LEF50" s="115">
        <f t="shared" si="1409"/>
        <v>0</v>
      </c>
      <c r="LEG50" s="115">
        <f t="shared" si="1409"/>
        <v>0</v>
      </c>
      <c r="LEH50" s="95">
        <f t="shared" ref="LEH50:LEH52" si="1410">SUM(LDV50:LEG50)</f>
        <v>0</v>
      </c>
      <c r="LEI50" s="106" t="s">
        <v>792</v>
      </c>
      <c r="LEJ50" s="105">
        <v>9491.7000000000007</v>
      </c>
      <c r="LEK50" s="90">
        <f t="shared" ref="LEK50:LEK52" si="1411">SUM(LEJ50/12)</f>
        <v>790.97500000000002</v>
      </c>
      <c r="LEL50" s="115">
        <v>0</v>
      </c>
      <c r="LEM50" s="115">
        <f t="shared" ref="LEM50:LEW52" si="1412">LEL50</f>
        <v>0</v>
      </c>
      <c r="LEN50" s="115">
        <f t="shared" si="1412"/>
        <v>0</v>
      </c>
      <c r="LEO50" s="115">
        <f t="shared" si="1412"/>
        <v>0</v>
      </c>
      <c r="LEP50" s="115">
        <f t="shared" si="1412"/>
        <v>0</v>
      </c>
      <c r="LEQ50" s="115">
        <f t="shared" si="1412"/>
        <v>0</v>
      </c>
      <c r="LER50" s="115">
        <f t="shared" si="1412"/>
        <v>0</v>
      </c>
      <c r="LES50" s="115">
        <f t="shared" si="1412"/>
        <v>0</v>
      </c>
      <c r="LET50" s="115">
        <f t="shared" si="1412"/>
        <v>0</v>
      </c>
      <c r="LEU50" s="115">
        <f t="shared" si="1412"/>
        <v>0</v>
      </c>
      <c r="LEV50" s="115">
        <f t="shared" si="1412"/>
        <v>0</v>
      </c>
      <c r="LEW50" s="115">
        <f t="shared" si="1412"/>
        <v>0</v>
      </c>
      <c r="LEX50" s="95">
        <f t="shared" ref="LEX50:LEX52" si="1413">SUM(LEL50:LEW50)</f>
        <v>0</v>
      </c>
      <c r="LEY50" s="106" t="s">
        <v>792</v>
      </c>
      <c r="LEZ50" s="105">
        <v>9491.7000000000007</v>
      </c>
      <c r="LFA50" s="90">
        <f t="shared" ref="LFA50:LFA52" si="1414">SUM(LEZ50/12)</f>
        <v>790.97500000000002</v>
      </c>
      <c r="LFB50" s="115">
        <v>0</v>
      </c>
      <c r="LFC50" s="115">
        <f t="shared" ref="LFC50:LFM52" si="1415">LFB50</f>
        <v>0</v>
      </c>
      <c r="LFD50" s="115">
        <f t="shared" si="1415"/>
        <v>0</v>
      </c>
      <c r="LFE50" s="115">
        <f t="shared" si="1415"/>
        <v>0</v>
      </c>
      <c r="LFF50" s="115">
        <f t="shared" si="1415"/>
        <v>0</v>
      </c>
      <c r="LFG50" s="115">
        <f t="shared" si="1415"/>
        <v>0</v>
      </c>
      <c r="LFH50" s="115">
        <f t="shared" si="1415"/>
        <v>0</v>
      </c>
      <c r="LFI50" s="115">
        <f t="shared" si="1415"/>
        <v>0</v>
      </c>
      <c r="LFJ50" s="115">
        <f t="shared" si="1415"/>
        <v>0</v>
      </c>
      <c r="LFK50" s="115">
        <f t="shared" si="1415"/>
        <v>0</v>
      </c>
      <c r="LFL50" s="115">
        <f t="shared" si="1415"/>
        <v>0</v>
      </c>
      <c r="LFM50" s="115">
        <f t="shared" si="1415"/>
        <v>0</v>
      </c>
      <c r="LFN50" s="95">
        <f t="shared" ref="LFN50:LFN52" si="1416">SUM(LFB50:LFM50)</f>
        <v>0</v>
      </c>
      <c r="LFO50" s="106" t="s">
        <v>792</v>
      </c>
      <c r="LFP50" s="105">
        <v>9491.7000000000007</v>
      </c>
      <c r="LFQ50" s="90">
        <f t="shared" ref="LFQ50:LFQ52" si="1417">SUM(LFP50/12)</f>
        <v>790.97500000000002</v>
      </c>
      <c r="LFR50" s="115">
        <v>0</v>
      </c>
      <c r="LFS50" s="115">
        <f t="shared" ref="LFS50:LGC52" si="1418">LFR50</f>
        <v>0</v>
      </c>
      <c r="LFT50" s="115">
        <f t="shared" si="1418"/>
        <v>0</v>
      </c>
      <c r="LFU50" s="115">
        <f t="shared" si="1418"/>
        <v>0</v>
      </c>
      <c r="LFV50" s="115">
        <f t="shared" si="1418"/>
        <v>0</v>
      </c>
      <c r="LFW50" s="115">
        <f t="shared" si="1418"/>
        <v>0</v>
      </c>
      <c r="LFX50" s="115">
        <f t="shared" si="1418"/>
        <v>0</v>
      </c>
      <c r="LFY50" s="115">
        <f t="shared" si="1418"/>
        <v>0</v>
      </c>
      <c r="LFZ50" s="115">
        <f t="shared" si="1418"/>
        <v>0</v>
      </c>
      <c r="LGA50" s="115">
        <f t="shared" si="1418"/>
        <v>0</v>
      </c>
      <c r="LGB50" s="115">
        <f t="shared" si="1418"/>
        <v>0</v>
      </c>
      <c r="LGC50" s="115">
        <f t="shared" si="1418"/>
        <v>0</v>
      </c>
      <c r="LGD50" s="95">
        <f t="shared" ref="LGD50:LGD52" si="1419">SUM(LFR50:LGC50)</f>
        <v>0</v>
      </c>
      <c r="LGE50" s="106" t="s">
        <v>792</v>
      </c>
      <c r="LGF50" s="105">
        <v>9491.7000000000007</v>
      </c>
      <c r="LGG50" s="90">
        <f t="shared" ref="LGG50:LGG52" si="1420">SUM(LGF50/12)</f>
        <v>790.97500000000002</v>
      </c>
      <c r="LGH50" s="115">
        <v>0</v>
      </c>
      <c r="LGI50" s="115">
        <f t="shared" ref="LGI50:LGS52" si="1421">LGH50</f>
        <v>0</v>
      </c>
      <c r="LGJ50" s="115">
        <f t="shared" si="1421"/>
        <v>0</v>
      </c>
      <c r="LGK50" s="115">
        <f t="shared" si="1421"/>
        <v>0</v>
      </c>
      <c r="LGL50" s="115">
        <f t="shared" si="1421"/>
        <v>0</v>
      </c>
      <c r="LGM50" s="115">
        <f t="shared" si="1421"/>
        <v>0</v>
      </c>
      <c r="LGN50" s="115">
        <f t="shared" si="1421"/>
        <v>0</v>
      </c>
      <c r="LGO50" s="115">
        <f t="shared" si="1421"/>
        <v>0</v>
      </c>
      <c r="LGP50" s="115">
        <f t="shared" si="1421"/>
        <v>0</v>
      </c>
      <c r="LGQ50" s="115">
        <f t="shared" si="1421"/>
        <v>0</v>
      </c>
      <c r="LGR50" s="115">
        <f t="shared" si="1421"/>
        <v>0</v>
      </c>
      <c r="LGS50" s="115">
        <f t="shared" si="1421"/>
        <v>0</v>
      </c>
      <c r="LGT50" s="95">
        <f t="shared" ref="LGT50:LGT52" si="1422">SUM(LGH50:LGS50)</f>
        <v>0</v>
      </c>
      <c r="LGU50" s="106" t="s">
        <v>792</v>
      </c>
      <c r="LGV50" s="105">
        <v>9491.7000000000007</v>
      </c>
      <c r="LGW50" s="90">
        <f t="shared" ref="LGW50:LGW52" si="1423">SUM(LGV50/12)</f>
        <v>790.97500000000002</v>
      </c>
      <c r="LGX50" s="115">
        <v>0</v>
      </c>
      <c r="LGY50" s="115">
        <f t="shared" ref="LGY50:LHI52" si="1424">LGX50</f>
        <v>0</v>
      </c>
      <c r="LGZ50" s="115">
        <f t="shared" si="1424"/>
        <v>0</v>
      </c>
      <c r="LHA50" s="115">
        <f t="shared" si="1424"/>
        <v>0</v>
      </c>
      <c r="LHB50" s="115">
        <f t="shared" si="1424"/>
        <v>0</v>
      </c>
      <c r="LHC50" s="115">
        <f t="shared" si="1424"/>
        <v>0</v>
      </c>
      <c r="LHD50" s="115">
        <f t="shared" si="1424"/>
        <v>0</v>
      </c>
      <c r="LHE50" s="115">
        <f t="shared" si="1424"/>
        <v>0</v>
      </c>
      <c r="LHF50" s="115">
        <f t="shared" si="1424"/>
        <v>0</v>
      </c>
      <c r="LHG50" s="115">
        <f t="shared" si="1424"/>
        <v>0</v>
      </c>
      <c r="LHH50" s="115">
        <f t="shared" si="1424"/>
        <v>0</v>
      </c>
      <c r="LHI50" s="115">
        <f t="shared" si="1424"/>
        <v>0</v>
      </c>
      <c r="LHJ50" s="95">
        <f t="shared" ref="LHJ50:LHJ52" si="1425">SUM(LGX50:LHI50)</f>
        <v>0</v>
      </c>
      <c r="LHK50" s="106" t="s">
        <v>792</v>
      </c>
      <c r="LHL50" s="105">
        <v>9491.7000000000007</v>
      </c>
      <c r="LHM50" s="90">
        <f t="shared" ref="LHM50:LHM52" si="1426">SUM(LHL50/12)</f>
        <v>790.97500000000002</v>
      </c>
      <c r="LHN50" s="115">
        <v>0</v>
      </c>
      <c r="LHO50" s="115">
        <f t="shared" ref="LHO50:LHY52" si="1427">LHN50</f>
        <v>0</v>
      </c>
      <c r="LHP50" s="115">
        <f t="shared" si="1427"/>
        <v>0</v>
      </c>
      <c r="LHQ50" s="115">
        <f t="shared" si="1427"/>
        <v>0</v>
      </c>
      <c r="LHR50" s="115">
        <f t="shared" si="1427"/>
        <v>0</v>
      </c>
      <c r="LHS50" s="115">
        <f t="shared" si="1427"/>
        <v>0</v>
      </c>
      <c r="LHT50" s="115">
        <f t="shared" si="1427"/>
        <v>0</v>
      </c>
      <c r="LHU50" s="115">
        <f t="shared" si="1427"/>
        <v>0</v>
      </c>
      <c r="LHV50" s="115">
        <f t="shared" si="1427"/>
        <v>0</v>
      </c>
      <c r="LHW50" s="115">
        <f t="shared" si="1427"/>
        <v>0</v>
      </c>
      <c r="LHX50" s="115">
        <f t="shared" si="1427"/>
        <v>0</v>
      </c>
      <c r="LHY50" s="115">
        <f t="shared" si="1427"/>
        <v>0</v>
      </c>
      <c r="LHZ50" s="95">
        <f t="shared" ref="LHZ50:LHZ52" si="1428">SUM(LHN50:LHY50)</f>
        <v>0</v>
      </c>
      <c r="LIA50" s="106" t="s">
        <v>792</v>
      </c>
      <c r="LIB50" s="105">
        <v>9491.7000000000007</v>
      </c>
      <c r="LIC50" s="90">
        <f t="shared" ref="LIC50:LIC52" si="1429">SUM(LIB50/12)</f>
        <v>790.97500000000002</v>
      </c>
      <c r="LID50" s="115">
        <v>0</v>
      </c>
      <c r="LIE50" s="115">
        <f t="shared" ref="LIE50:LIO52" si="1430">LID50</f>
        <v>0</v>
      </c>
      <c r="LIF50" s="115">
        <f t="shared" si="1430"/>
        <v>0</v>
      </c>
      <c r="LIG50" s="115">
        <f t="shared" si="1430"/>
        <v>0</v>
      </c>
      <c r="LIH50" s="115">
        <f t="shared" si="1430"/>
        <v>0</v>
      </c>
      <c r="LII50" s="115">
        <f t="shared" si="1430"/>
        <v>0</v>
      </c>
      <c r="LIJ50" s="115">
        <f t="shared" si="1430"/>
        <v>0</v>
      </c>
      <c r="LIK50" s="115">
        <f t="shared" si="1430"/>
        <v>0</v>
      </c>
      <c r="LIL50" s="115">
        <f t="shared" si="1430"/>
        <v>0</v>
      </c>
      <c r="LIM50" s="115">
        <f t="shared" si="1430"/>
        <v>0</v>
      </c>
      <c r="LIN50" s="115">
        <f t="shared" si="1430"/>
        <v>0</v>
      </c>
      <c r="LIO50" s="115">
        <f t="shared" si="1430"/>
        <v>0</v>
      </c>
      <c r="LIP50" s="95">
        <f t="shared" ref="LIP50:LIP52" si="1431">SUM(LID50:LIO50)</f>
        <v>0</v>
      </c>
      <c r="LIQ50" s="106" t="s">
        <v>792</v>
      </c>
      <c r="LIR50" s="105">
        <v>9491.7000000000007</v>
      </c>
      <c r="LIS50" s="90">
        <f t="shared" ref="LIS50:LIS52" si="1432">SUM(LIR50/12)</f>
        <v>790.97500000000002</v>
      </c>
      <c r="LIT50" s="115">
        <v>0</v>
      </c>
      <c r="LIU50" s="115">
        <f t="shared" ref="LIU50:LJE52" si="1433">LIT50</f>
        <v>0</v>
      </c>
      <c r="LIV50" s="115">
        <f t="shared" si="1433"/>
        <v>0</v>
      </c>
      <c r="LIW50" s="115">
        <f t="shared" si="1433"/>
        <v>0</v>
      </c>
      <c r="LIX50" s="115">
        <f t="shared" si="1433"/>
        <v>0</v>
      </c>
      <c r="LIY50" s="115">
        <f t="shared" si="1433"/>
        <v>0</v>
      </c>
      <c r="LIZ50" s="115">
        <f t="shared" si="1433"/>
        <v>0</v>
      </c>
      <c r="LJA50" s="115">
        <f t="shared" si="1433"/>
        <v>0</v>
      </c>
      <c r="LJB50" s="115">
        <f t="shared" si="1433"/>
        <v>0</v>
      </c>
      <c r="LJC50" s="115">
        <f t="shared" si="1433"/>
        <v>0</v>
      </c>
      <c r="LJD50" s="115">
        <f t="shared" si="1433"/>
        <v>0</v>
      </c>
      <c r="LJE50" s="115">
        <f t="shared" si="1433"/>
        <v>0</v>
      </c>
      <c r="LJF50" s="95">
        <f t="shared" ref="LJF50:LJF52" si="1434">SUM(LIT50:LJE50)</f>
        <v>0</v>
      </c>
      <c r="LJG50" s="106" t="s">
        <v>792</v>
      </c>
      <c r="LJH50" s="105">
        <v>9491.7000000000007</v>
      </c>
      <c r="LJI50" s="90">
        <f t="shared" ref="LJI50:LJI52" si="1435">SUM(LJH50/12)</f>
        <v>790.97500000000002</v>
      </c>
      <c r="LJJ50" s="115">
        <v>0</v>
      </c>
      <c r="LJK50" s="115">
        <f t="shared" ref="LJK50:LJU52" si="1436">LJJ50</f>
        <v>0</v>
      </c>
      <c r="LJL50" s="115">
        <f t="shared" si="1436"/>
        <v>0</v>
      </c>
      <c r="LJM50" s="115">
        <f t="shared" si="1436"/>
        <v>0</v>
      </c>
      <c r="LJN50" s="115">
        <f t="shared" si="1436"/>
        <v>0</v>
      </c>
      <c r="LJO50" s="115">
        <f t="shared" si="1436"/>
        <v>0</v>
      </c>
      <c r="LJP50" s="115">
        <f t="shared" si="1436"/>
        <v>0</v>
      </c>
      <c r="LJQ50" s="115">
        <f t="shared" si="1436"/>
        <v>0</v>
      </c>
      <c r="LJR50" s="115">
        <f t="shared" si="1436"/>
        <v>0</v>
      </c>
      <c r="LJS50" s="115">
        <f t="shared" si="1436"/>
        <v>0</v>
      </c>
      <c r="LJT50" s="115">
        <f t="shared" si="1436"/>
        <v>0</v>
      </c>
      <c r="LJU50" s="115">
        <f t="shared" si="1436"/>
        <v>0</v>
      </c>
      <c r="LJV50" s="95">
        <f t="shared" ref="LJV50:LJV52" si="1437">SUM(LJJ50:LJU50)</f>
        <v>0</v>
      </c>
      <c r="LJW50" s="106" t="s">
        <v>792</v>
      </c>
      <c r="LJX50" s="105">
        <v>9491.7000000000007</v>
      </c>
      <c r="LJY50" s="90">
        <f t="shared" ref="LJY50:LJY52" si="1438">SUM(LJX50/12)</f>
        <v>790.97500000000002</v>
      </c>
      <c r="LJZ50" s="115">
        <v>0</v>
      </c>
      <c r="LKA50" s="115">
        <f t="shared" ref="LKA50:LKK52" si="1439">LJZ50</f>
        <v>0</v>
      </c>
      <c r="LKB50" s="115">
        <f t="shared" si="1439"/>
        <v>0</v>
      </c>
      <c r="LKC50" s="115">
        <f t="shared" si="1439"/>
        <v>0</v>
      </c>
      <c r="LKD50" s="115">
        <f t="shared" si="1439"/>
        <v>0</v>
      </c>
      <c r="LKE50" s="115">
        <f t="shared" si="1439"/>
        <v>0</v>
      </c>
      <c r="LKF50" s="115">
        <f t="shared" si="1439"/>
        <v>0</v>
      </c>
      <c r="LKG50" s="115">
        <f t="shared" si="1439"/>
        <v>0</v>
      </c>
      <c r="LKH50" s="115">
        <f t="shared" si="1439"/>
        <v>0</v>
      </c>
      <c r="LKI50" s="115">
        <f t="shared" si="1439"/>
        <v>0</v>
      </c>
      <c r="LKJ50" s="115">
        <f t="shared" si="1439"/>
        <v>0</v>
      </c>
      <c r="LKK50" s="115">
        <f t="shared" si="1439"/>
        <v>0</v>
      </c>
      <c r="LKL50" s="95">
        <f t="shared" ref="LKL50:LKL52" si="1440">SUM(LJZ50:LKK50)</f>
        <v>0</v>
      </c>
      <c r="LKM50" s="106" t="s">
        <v>792</v>
      </c>
      <c r="LKN50" s="105">
        <v>9491.7000000000007</v>
      </c>
      <c r="LKO50" s="90">
        <f t="shared" ref="LKO50:LKO52" si="1441">SUM(LKN50/12)</f>
        <v>790.97500000000002</v>
      </c>
      <c r="LKP50" s="115">
        <v>0</v>
      </c>
      <c r="LKQ50" s="115">
        <f t="shared" ref="LKQ50:LLA52" si="1442">LKP50</f>
        <v>0</v>
      </c>
      <c r="LKR50" s="115">
        <f t="shared" si="1442"/>
        <v>0</v>
      </c>
      <c r="LKS50" s="115">
        <f t="shared" si="1442"/>
        <v>0</v>
      </c>
      <c r="LKT50" s="115">
        <f t="shared" si="1442"/>
        <v>0</v>
      </c>
      <c r="LKU50" s="115">
        <f t="shared" si="1442"/>
        <v>0</v>
      </c>
      <c r="LKV50" s="115">
        <f t="shared" si="1442"/>
        <v>0</v>
      </c>
      <c r="LKW50" s="115">
        <f t="shared" si="1442"/>
        <v>0</v>
      </c>
      <c r="LKX50" s="115">
        <f t="shared" si="1442"/>
        <v>0</v>
      </c>
      <c r="LKY50" s="115">
        <f t="shared" si="1442"/>
        <v>0</v>
      </c>
      <c r="LKZ50" s="115">
        <f t="shared" si="1442"/>
        <v>0</v>
      </c>
      <c r="LLA50" s="115">
        <f t="shared" si="1442"/>
        <v>0</v>
      </c>
      <c r="LLB50" s="95">
        <f t="shared" ref="LLB50:LLB52" si="1443">SUM(LKP50:LLA50)</f>
        <v>0</v>
      </c>
      <c r="LLC50" s="106" t="s">
        <v>792</v>
      </c>
      <c r="LLD50" s="105">
        <v>9491.7000000000007</v>
      </c>
      <c r="LLE50" s="90">
        <f t="shared" ref="LLE50:LLE52" si="1444">SUM(LLD50/12)</f>
        <v>790.97500000000002</v>
      </c>
      <c r="LLF50" s="115">
        <v>0</v>
      </c>
      <c r="LLG50" s="115">
        <f t="shared" ref="LLG50:LLQ52" si="1445">LLF50</f>
        <v>0</v>
      </c>
      <c r="LLH50" s="115">
        <f t="shared" si="1445"/>
        <v>0</v>
      </c>
      <c r="LLI50" s="115">
        <f t="shared" si="1445"/>
        <v>0</v>
      </c>
      <c r="LLJ50" s="115">
        <f t="shared" si="1445"/>
        <v>0</v>
      </c>
      <c r="LLK50" s="115">
        <f t="shared" si="1445"/>
        <v>0</v>
      </c>
      <c r="LLL50" s="115">
        <f t="shared" si="1445"/>
        <v>0</v>
      </c>
      <c r="LLM50" s="115">
        <f t="shared" si="1445"/>
        <v>0</v>
      </c>
      <c r="LLN50" s="115">
        <f t="shared" si="1445"/>
        <v>0</v>
      </c>
      <c r="LLO50" s="115">
        <f t="shared" si="1445"/>
        <v>0</v>
      </c>
      <c r="LLP50" s="115">
        <f t="shared" si="1445"/>
        <v>0</v>
      </c>
      <c r="LLQ50" s="115">
        <f t="shared" si="1445"/>
        <v>0</v>
      </c>
      <c r="LLR50" s="95">
        <f t="shared" ref="LLR50:LLR52" si="1446">SUM(LLF50:LLQ50)</f>
        <v>0</v>
      </c>
      <c r="LLS50" s="106" t="s">
        <v>792</v>
      </c>
      <c r="LLT50" s="105">
        <v>9491.7000000000007</v>
      </c>
      <c r="LLU50" s="90">
        <f t="shared" ref="LLU50:LLU52" si="1447">SUM(LLT50/12)</f>
        <v>790.97500000000002</v>
      </c>
      <c r="LLV50" s="115">
        <v>0</v>
      </c>
      <c r="LLW50" s="115">
        <f t="shared" ref="LLW50:LMG52" si="1448">LLV50</f>
        <v>0</v>
      </c>
      <c r="LLX50" s="115">
        <f t="shared" si="1448"/>
        <v>0</v>
      </c>
      <c r="LLY50" s="115">
        <f t="shared" si="1448"/>
        <v>0</v>
      </c>
      <c r="LLZ50" s="115">
        <f t="shared" si="1448"/>
        <v>0</v>
      </c>
      <c r="LMA50" s="115">
        <f t="shared" si="1448"/>
        <v>0</v>
      </c>
      <c r="LMB50" s="115">
        <f t="shared" si="1448"/>
        <v>0</v>
      </c>
      <c r="LMC50" s="115">
        <f t="shared" si="1448"/>
        <v>0</v>
      </c>
      <c r="LMD50" s="115">
        <f t="shared" si="1448"/>
        <v>0</v>
      </c>
      <c r="LME50" s="115">
        <f t="shared" si="1448"/>
        <v>0</v>
      </c>
      <c r="LMF50" s="115">
        <f t="shared" si="1448"/>
        <v>0</v>
      </c>
      <c r="LMG50" s="115">
        <f t="shared" si="1448"/>
        <v>0</v>
      </c>
      <c r="LMH50" s="95">
        <f t="shared" ref="LMH50:LMH52" si="1449">SUM(LLV50:LMG50)</f>
        <v>0</v>
      </c>
      <c r="LMI50" s="106" t="s">
        <v>792</v>
      </c>
      <c r="LMJ50" s="105">
        <v>9491.7000000000007</v>
      </c>
      <c r="LMK50" s="90">
        <f t="shared" ref="LMK50:LMK52" si="1450">SUM(LMJ50/12)</f>
        <v>790.97500000000002</v>
      </c>
      <c r="LML50" s="115">
        <v>0</v>
      </c>
      <c r="LMM50" s="115">
        <f t="shared" ref="LMM50:LMW52" si="1451">LML50</f>
        <v>0</v>
      </c>
      <c r="LMN50" s="115">
        <f t="shared" si="1451"/>
        <v>0</v>
      </c>
      <c r="LMO50" s="115">
        <f t="shared" si="1451"/>
        <v>0</v>
      </c>
      <c r="LMP50" s="115">
        <f t="shared" si="1451"/>
        <v>0</v>
      </c>
      <c r="LMQ50" s="115">
        <f t="shared" si="1451"/>
        <v>0</v>
      </c>
      <c r="LMR50" s="115">
        <f t="shared" si="1451"/>
        <v>0</v>
      </c>
      <c r="LMS50" s="115">
        <f t="shared" si="1451"/>
        <v>0</v>
      </c>
      <c r="LMT50" s="115">
        <f t="shared" si="1451"/>
        <v>0</v>
      </c>
      <c r="LMU50" s="115">
        <f t="shared" si="1451"/>
        <v>0</v>
      </c>
      <c r="LMV50" s="115">
        <f t="shared" si="1451"/>
        <v>0</v>
      </c>
      <c r="LMW50" s="115">
        <f t="shared" si="1451"/>
        <v>0</v>
      </c>
      <c r="LMX50" s="95">
        <f t="shared" ref="LMX50:LMX52" si="1452">SUM(LML50:LMW50)</f>
        <v>0</v>
      </c>
      <c r="LMY50" s="106" t="s">
        <v>792</v>
      </c>
      <c r="LMZ50" s="105">
        <v>9491.7000000000007</v>
      </c>
      <c r="LNA50" s="90">
        <f t="shared" ref="LNA50:LNA52" si="1453">SUM(LMZ50/12)</f>
        <v>790.97500000000002</v>
      </c>
      <c r="LNB50" s="115">
        <v>0</v>
      </c>
      <c r="LNC50" s="115">
        <f t="shared" ref="LNC50:LNM52" si="1454">LNB50</f>
        <v>0</v>
      </c>
      <c r="LND50" s="115">
        <f t="shared" si="1454"/>
        <v>0</v>
      </c>
      <c r="LNE50" s="115">
        <f t="shared" si="1454"/>
        <v>0</v>
      </c>
      <c r="LNF50" s="115">
        <f t="shared" si="1454"/>
        <v>0</v>
      </c>
      <c r="LNG50" s="115">
        <f t="shared" si="1454"/>
        <v>0</v>
      </c>
      <c r="LNH50" s="115">
        <f t="shared" si="1454"/>
        <v>0</v>
      </c>
      <c r="LNI50" s="115">
        <f t="shared" si="1454"/>
        <v>0</v>
      </c>
      <c r="LNJ50" s="115">
        <f t="shared" si="1454"/>
        <v>0</v>
      </c>
      <c r="LNK50" s="115">
        <f t="shared" si="1454"/>
        <v>0</v>
      </c>
      <c r="LNL50" s="115">
        <f t="shared" si="1454"/>
        <v>0</v>
      </c>
      <c r="LNM50" s="115">
        <f t="shared" si="1454"/>
        <v>0</v>
      </c>
      <c r="LNN50" s="95">
        <f t="shared" ref="LNN50:LNN52" si="1455">SUM(LNB50:LNM50)</f>
        <v>0</v>
      </c>
      <c r="LNO50" s="106" t="s">
        <v>792</v>
      </c>
      <c r="LNP50" s="105">
        <v>9491.7000000000007</v>
      </c>
      <c r="LNQ50" s="90">
        <f t="shared" ref="LNQ50:LNQ52" si="1456">SUM(LNP50/12)</f>
        <v>790.97500000000002</v>
      </c>
      <c r="LNR50" s="115">
        <v>0</v>
      </c>
      <c r="LNS50" s="115">
        <f t="shared" ref="LNS50:LOC52" si="1457">LNR50</f>
        <v>0</v>
      </c>
      <c r="LNT50" s="115">
        <f t="shared" si="1457"/>
        <v>0</v>
      </c>
      <c r="LNU50" s="115">
        <f t="shared" si="1457"/>
        <v>0</v>
      </c>
      <c r="LNV50" s="115">
        <f t="shared" si="1457"/>
        <v>0</v>
      </c>
      <c r="LNW50" s="115">
        <f t="shared" si="1457"/>
        <v>0</v>
      </c>
      <c r="LNX50" s="115">
        <f t="shared" si="1457"/>
        <v>0</v>
      </c>
      <c r="LNY50" s="115">
        <f t="shared" si="1457"/>
        <v>0</v>
      </c>
      <c r="LNZ50" s="115">
        <f t="shared" si="1457"/>
        <v>0</v>
      </c>
      <c r="LOA50" s="115">
        <f t="shared" si="1457"/>
        <v>0</v>
      </c>
      <c r="LOB50" s="115">
        <f t="shared" si="1457"/>
        <v>0</v>
      </c>
      <c r="LOC50" s="115">
        <f t="shared" si="1457"/>
        <v>0</v>
      </c>
      <c r="LOD50" s="95">
        <f t="shared" ref="LOD50:LOD52" si="1458">SUM(LNR50:LOC50)</f>
        <v>0</v>
      </c>
      <c r="LOE50" s="106" t="s">
        <v>792</v>
      </c>
      <c r="LOF50" s="105">
        <v>9491.7000000000007</v>
      </c>
      <c r="LOG50" s="90">
        <f t="shared" ref="LOG50:LOG52" si="1459">SUM(LOF50/12)</f>
        <v>790.97500000000002</v>
      </c>
      <c r="LOH50" s="115">
        <v>0</v>
      </c>
      <c r="LOI50" s="115">
        <f t="shared" ref="LOI50:LOS52" si="1460">LOH50</f>
        <v>0</v>
      </c>
      <c r="LOJ50" s="115">
        <f t="shared" si="1460"/>
        <v>0</v>
      </c>
      <c r="LOK50" s="115">
        <f t="shared" si="1460"/>
        <v>0</v>
      </c>
      <c r="LOL50" s="115">
        <f t="shared" si="1460"/>
        <v>0</v>
      </c>
      <c r="LOM50" s="115">
        <f t="shared" si="1460"/>
        <v>0</v>
      </c>
      <c r="LON50" s="115">
        <f t="shared" si="1460"/>
        <v>0</v>
      </c>
      <c r="LOO50" s="115">
        <f t="shared" si="1460"/>
        <v>0</v>
      </c>
      <c r="LOP50" s="115">
        <f t="shared" si="1460"/>
        <v>0</v>
      </c>
      <c r="LOQ50" s="115">
        <f t="shared" si="1460"/>
        <v>0</v>
      </c>
      <c r="LOR50" s="115">
        <f t="shared" si="1460"/>
        <v>0</v>
      </c>
      <c r="LOS50" s="115">
        <f t="shared" si="1460"/>
        <v>0</v>
      </c>
      <c r="LOT50" s="95">
        <f t="shared" ref="LOT50:LOT52" si="1461">SUM(LOH50:LOS50)</f>
        <v>0</v>
      </c>
      <c r="LOU50" s="106" t="s">
        <v>792</v>
      </c>
      <c r="LOV50" s="105">
        <v>9491.7000000000007</v>
      </c>
      <c r="LOW50" s="90">
        <f t="shared" ref="LOW50:LOW52" si="1462">SUM(LOV50/12)</f>
        <v>790.97500000000002</v>
      </c>
      <c r="LOX50" s="115">
        <v>0</v>
      </c>
      <c r="LOY50" s="115">
        <f t="shared" ref="LOY50:LPI52" si="1463">LOX50</f>
        <v>0</v>
      </c>
      <c r="LOZ50" s="115">
        <f t="shared" si="1463"/>
        <v>0</v>
      </c>
      <c r="LPA50" s="115">
        <f t="shared" si="1463"/>
        <v>0</v>
      </c>
      <c r="LPB50" s="115">
        <f t="shared" si="1463"/>
        <v>0</v>
      </c>
      <c r="LPC50" s="115">
        <f t="shared" si="1463"/>
        <v>0</v>
      </c>
      <c r="LPD50" s="115">
        <f t="shared" si="1463"/>
        <v>0</v>
      </c>
      <c r="LPE50" s="115">
        <f t="shared" si="1463"/>
        <v>0</v>
      </c>
      <c r="LPF50" s="115">
        <f t="shared" si="1463"/>
        <v>0</v>
      </c>
      <c r="LPG50" s="115">
        <f t="shared" si="1463"/>
        <v>0</v>
      </c>
      <c r="LPH50" s="115">
        <f t="shared" si="1463"/>
        <v>0</v>
      </c>
      <c r="LPI50" s="115">
        <f t="shared" si="1463"/>
        <v>0</v>
      </c>
      <c r="LPJ50" s="95">
        <f t="shared" ref="LPJ50:LPJ52" si="1464">SUM(LOX50:LPI50)</f>
        <v>0</v>
      </c>
      <c r="LPK50" s="106" t="s">
        <v>792</v>
      </c>
      <c r="LPL50" s="105">
        <v>9491.7000000000007</v>
      </c>
      <c r="LPM50" s="90">
        <f t="shared" ref="LPM50:LPM52" si="1465">SUM(LPL50/12)</f>
        <v>790.97500000000002</v>
      </c>
      <c r="LPN50" s="115">
        <v>0</v>
      </c>
      <c r="LPO50" s="115">
        <f t="shared" ref="LPO50:LPY52" si="1466">LPN50</f>
        <v>0</v>
      </c>
      <c r="LPP50" s="115">
        <f t="shared" si="1466"/>
        <v>0</v>
      </c>
      <c r="LPQ50" s="115">
        <f t="shared" si="1466"/>
        <v>0</v>
      </c>
      <c r="LPR50" s="115">
        <f t="shared" si="1466"/>
        <v>0</v>
      </c>
      <c r="LPS50" s="115">
        <f t="shared" si="1466"/>
        <v>0</v>
      </c>
      <c r="LPT50" s="115">
        <f t="shared" si="1466"/>
        <v>0</v>
      </c>
      <c r="LPU50" s="115">
        <f t="shared" si="1466"/>
        <v>0</v>
      </c>
      <c r="LPV50" s="115">
        <f t="shared" si="1466"/>
        <v>0</v>
      </c>
      <c r="LPW50" s="115">
        <f t="shared" si="1466"/>
        <v>0</v>
      </c>
      <c r="LPX50" s="115">
        <f t="shared" si="1466"/>
        <v>0</v>
      </c>
      <c r="LPY50" s="115">
        <f t="shared" si="1466"/>
        <v>0</v>
      </c>
      <c r="LPZ50" s="95">
        <f t="shared" ref="LPZ50:LPZ52" si="1467">SUM(LPN50:LPY50)</f>
        <v>0</v>
      </c>
      <c r="LQA50" s="106" t="s">
        <v>792</v>
      </c>
      <c r="LQB50" s="105">
        <v>9491.7000000000007</v>
      </c>
      <c r="LQC50" s="90">
        <f t="shared" ref="LQC50:LQC52" si="1468">SUM(LQB50/12)</f>
        <v>790.97500000000002</v>
      </c>
      <c r="LQD50" s="115">
        <v>0</v>
      </c>
      <c r="LQE50" s="115">
        <f t="shared" ref="LQE50:LQO52" si="1469">LQD50</f>
        <v>0</v>
      </c>
      <c r="LQF50" s="115">
        <f t="shared" si="1469"/>
        <v>0</v>
      </c>
      <c r="LQG50" s="115">
        <f t="shared" si="1469"/>
        <v>0</v>
      </c>
      <c r="LQH50" s="115">
        <f t="shared" si="1469"/>
        <v>0</v>
      </c>
      <c r="LQI50" s="115">
        <f t="shared" si="1469"/>
        <v>0</v>
      </c>
      <c r="LQJ50" s="115">
        <f t="shared" si="1469"/>
        <v>0</v>
      </c>
      <c r="LQK50" s="115">
        <f t="shared" si="1469"/>
        <v>0</v>
      </c>
      <c r="LQL50" s="115">
        <f t="shared" si="1469"/>
        <v>0</v>
      </c>
      <c r="LQM50" s="115">
        <f t="shared" si="1469"/>
        <v>0</v>
      </c>
      <c r="LQN50" s="115">
        <f t="shared" si="1469"/>
        <v>0</v>
      </c>
      <c r="LQO50" s="115">
        <f t="shared" si="1469"/>
        <v>0</v>
      </c>
      <c r="LQP50" s="95">
        <f t="shared" ref="LQP50:LQP52" si="1470">SUM(LQD50:LQO50)</f>
        <v>0</v>
      </c>
      <c r="LQQ50" s="106" t="s">
        <v>792</v>
      </c>
      <c r="LQR50" s="105">
        <v>9491.7000000000007</v>
      </c>
      <c r="LQS50" s="90">
        <f t="shared" ref="LQS50:LQS52" si="1471">SUM(LQR50/12)</f>
        <v>790.97500000000002</v>
      </c>
      <c r="LQT50" s="115">
        <v>0</v>
      </c>
      <c r="LQU50" s="115">
        <f t="shared" ref="LQU50:LRE52" si="1472">LQT50</f>
        <v>0</v>
      </c>
      <c r="LQV50" s="115">
        <f t="shared" si="1472"/>
        <v>0</v>
      </c>
      <c r="LQW50" s="115">
        <f t="shared" si="1472"/>
        <v>0</v>
      </c>
      <c r="LQX50" s="115">
        <f t="shared" si="1472"/>
        <v>0</v>
      </c>
      <c r="LQY50" s="115">
        <f t="shared" si="1472"/>
        <v>0</v>
      </c>
      <c r="LQZ50" s="115">
        <f t="shared" si="1472"/>
        <v>0</v>
      </c>
      <c r="LRA50" s="115">
        <f t="shared" si="1472"/>
        <v>0</v>
      </c>
      <c r="LRB50" s="115">
        <f t="shared" si="1472"/>
        <v>0</v>
      </c>
      <c r="LRC50" s="115">
        <f t="shared" si="1472"/>
        <v>0</v>
      </c>
      <c r="LRD50" s="115">
        <f t="shared" si="1472"/>
        <v>0</v>
      </c>
      <c r="LRE50" s="115">
        <f t="shared" si="1472"/>
        <v>0</v>
      </c>
      <c r="LRF50" s="95">
        <f t="shared" ref="LRF50:LRF52" si="1473">SUM(LQT50:LRE50)</f>
        <v>0</v>
      </c>
      <c r="LRG50" s="106" t="s">
        <v>792</v>
      </c>
      <c r="LRH50" s="105">
        <v>9491.7000000000007</v>
      </c>
      <c r="LRI50" s="90">
        <f t="shared" ref="LRI50:LRI52" si="1474">SUM(LRH50/12)</f>
        <v>790.97500000000002</v>
      </c>
      <c r="LRJ50" s="115">
        <v>0</v>
      </c>
      <c r="LRK50" s="115">
        <f t="shared" ref="LRK50:LRU52" si="1475">LRJ50</f>
        <v>0</v>
      </c>
      <c r="LRL50" s="115">
        <f t="shared" si="1475"/>
        <v>0</v>
      </c>
      <c r="LRM50" s="115">
        <f t="shared" si="1475"/>
        <v>0</v>
      </c>
      <c r="LRN50" s="115">
        <f t="shared" si="1475"/>
        <v>0</v>
      </c>
      <c r="LRO50" s="115">
        <f t="shared" si="1475"/>
        <v>0</v>
      </c>
      <c r="LRP50" s="115">
        <f t="shared" si="1475"/>
        <v>0</v>
      </c>
      <c r="LRQ50" s="115">
        <f t="shared" si="1475"/>
        <v>0</v>
      </c>
      <c r="LRR50" s="115">
        <f t="shared" si="1475"/>
        <v>0</v>
      </c>
      <c r="LRS50" s="115">
        <f t="shared" si="1475"/>
        <v>0</v>
      </c>
      <c r="LRT50" s="115">
        <f t="shared" si="1475"/>
        <v>0</v>
      </c>
      <c r="LRU50" s="115">
        <f t="shared" si="1475"/>
        <v>0</v>
      </c>
      <c r="LRV50" s="95">
        <f t="shared" ref="LRV50:LRV52" si="1476">SUM(LRJ50:LRU50)</f>
        <v>0</v>
      </c>
      <c r="LRW50" s="106" t="s">
        <v>792</v>
      </c>
      <c r="LRX50" s="105">
        <v>9491.7000000000007</v>
      </c>
      <c r="LRY50" s="90">
        <f t="shared" ref="LRY50:LRY52" si="1477">SUM(LRX50/12)</f>
        <v>790.97500000000002</v>
      </c>
      <c r="LRZ50" s="115">
        <v>0</v>
      </c>
      <c r="LSA50" s="115">
        <f t="shared" ref="LSA50:LSK52" si="1478">LRZ50</f>
        <v>0</v>
      </c>
      <c r="LSB50" s="115">
        <f t="shared" si="1478"/>
        <v>0</v>
      </c>
      <c r="LSC50" s="115">
        <f t="shared" si="1478"/>
        <v>0</v>
      </c>
      <c r="LSD50" s="115">
        <f t="shared" si="1478"/>
        <v>0</v>
      </c>
      <c r="LSE50" s="115">
        <f t="shared" si="1478"/>
        <v>0</v>
      </c>
      <c r="LSF50" s="115">
        <f t="shared" si="1478"/>
        <v>0</v>
      </c>
      <c r="LSG50" s="115">
        <f t="shared" si="1478"/>
        <v>0</v>
      </c>
      <c r="LSH50" s="115">
        <f t="shared" si="1478"/>
        <v>0</v>
      </c>
      <c r="LSI50" s="115">
        <f t="shared" si="1478"/>
        <v>0</v>
      </c>
      <c r="LSJ50" s="115">
        <f t="shared" si="1478"/>
        <v>0</v>
      </c>
      <c r="LSK50" s="115">
        <f t="shared" si="1478"/>
        <v>0</v>
      </c>
      <c r="LSL50" s="95">
        <f t="shared" ref="LSL50:LSL52" si="1479">SUM(LRZ50:LSK50)</f>
        <v>0</v>
      </c>
      <c r="LSM50" s="106" t="s">
        <v>792</v>
      </c>
      <c r="LSN50" s="105">
        <v>9491.7000000000007</v>
      </c>
      <c r="LSO50" s="90">
        <f t="shared" ref="LSO50:LSO52" si="1480">SUM(LSN50/12)</f>
        <v>790.97500000000002</v>
      </c>
      <c r="LSP50" s="115">
        <v>0</v>
      </c>
      <c r="LSQ50" s="115">
        <f t="shared" ref="LSQ50:LTA52" si="1481">LSP50</f>
        <v>0</v>
      </c>
      <c r="LSR50" s="115">
        <f t="shared" si="1481"/>
        <v>0</v>
      </c>
      <c r="LSS50" s="115">
        <f t="shared" si="1481"/>
        <v>0</v>
      </c>
      <c r="LST50" s="115">
        <f t="shared" si="1481"/>
        <v>0</v>
      </c>
      <c r="LSU50" s="115">
        <f t="shared" si="1481"/>
        <v>0</v>
      </c>
      <c r="LSV50" s="115">
        <f t="shared" si="1481"/>
        <v>0</v>
      </c>
      <c r="LSW50" s="115">
        <f t="shared" si="1481"/>
        <v>0</v>
      </c>
      <c r="LSX50" s="115">
        <f t="shared" si="1481"/>
        <v>0</v>
      </c>
      <c r="LSY50" s="115">
        <f t="shared" si="1481"/>
        <v>0</v>
      </c>
      <c r="LSZ50" s="115">
        <f t="shared" si="1481"/>
        <v>0</v>
      </c>
      <c r="LTA50" s="115">
        <f t="shared" si="1481"/>
        <v>0</v>
      </c>
      <c r="LTB50" s="95">
        <f t="shared" ref="LTB50:LTB52" si="1482">SUM(LSP50:LTA50)</f>
        <v>0</v>
      </c>
      <c r="LTC50" s="106" t="s">
        <v>792</v>
      </c>
      <c r="LTD50" s="105">
        <v>9491.7000000000007</v>
      </c>
      <c r="LTE50" s="90">
        <f t="shared" ref="LTE50:LTE52" si="1483">SUM(LTD50/12)</f>
        <v>790.97500000000002</v>
      </c>
      <c r="LTF50" s="115">
        <v>0</v>
      </c>
      <c r="LTG50" s="115">
        <f t="shared" ref="LTG50:LTQ52" si="1484">LTF50</f>
        <v>0</v>
      </c>
      <c r="LTH50" s="115">
        <f t="shared" si="1484"/>
        <v>0</v>
      </c>
      <c r="LTI50" s="115">
        <f t="shared" si="1484"/>
        <v>0</v>
      </c>
      <c r="LTJ50" s="115">
        <f t="shared" si="1484"/>
        <v>0</v>
      </c>
      <c r="LTK50" s="115">
        <f t="shared" si="1484"/>
        <v>0</v>
      </c>
      <c r="LTL50" s="115">
        <f t="shared" si="1484"/>
        <v>0</v>
      </c>
      <c r="LTM50" s="115">
        <f t="shared" si="1484"/>
        <v>0</v>
      </c>
      <c r="LTN50" s="115">
        <f t="shared" si="1484"/>
        <v>0</v>
      </c>
      <c r="LTO50" s="115">
        <f t="shared" si="1484"/>
        <v>0</v>
      </c>
      <c r="LTP50" s="115">
        <f t="shared" si="1484"/>
        <v>0</v>
      </c>
      <c r="LTQ50" s="115">
        <f t="shared" si="1484"/>
        <v>0</v>
      </c>
      <c r="LTR50" s="95">
        <f t="shared" ref="LTR50:LTR52" si="1485">SUM(LTF50:LTQ50)</f>
        <v>0</v>
      </c>
      <c r="LTS50" s="106" t="s">
        <v>792</v>
      </c>
      <c r="LTT50" s="105">
        <v>9491.7000000000007</v>
      </c>
      <c r="LTU50" s="90">
        <f t="shared" ref="LTU50:LTU52" si="1486">SUM(LTT50/12)</f>
        <v>790.97500000000002</v>
      </c>
      <c r="LTV50" s="115">
        <v>0</v>
      </c>
      <c r="LTW50" s="115">
        <f t="shared" ref="LTW50:LUG52" si="1487">LTV50</f>
        <v>0</v>
      </c>
      <c r="LTX50" s="115">
        <f t="shared" si="1487"/>
        <v>0</v>
      </c>
      <c r="LTY50" s="115">
        <f t="shared" si="1487"/>
        <v>0</v>
      </c>
      <c r="LTZ50" s="115">
        <f t="shared" si="1487"/>
        <v>0</v>
      </c>
      <c r="LUA50" s="115">
        <f t="shared" si="1487"/>
        <v>0</v>
      </c>
      <c r="LUB50" s="115">
        <f t="shared" si="1487"/>
        <v>0</v>
      </c>
      <c r="LUC50" s="115">
        <f t="shared" si="1487"/>
        <v>0</v>
      </c>
      <c r="LUD50" s="115">
        <f t="shared" si="1487"/>
        <v>0</v>
      </c>
      <c r="LUE50" s="115">
        <f t="shared" si="1487"/>
        <v>0</v>
      </c>
      <c r="LUF50" s="115">
        <f t="shared" si="1487"/>
        <v>0</v>
      </c>
      <c r="LUG50" s="115">
        <f t="shared" si="1487"/>
        <v>0</v>
      </c>
      <c r="LUH50" s="95">
        <f t="shared" ref="LUH50:LUH52" si="1488">SUM(LTV50:LUG50)</f>
        <v>0</v>
      </c>
      <c r="LUI50" s="106" t="s">
        <v>792</v>
      </c>
      <c r="LUJ50" s="105">
        <v>9491.7000000000007</v>
      </c>
      <c r="LUK50" s="90">
        <f t="shared" ref="LUK50:LUK52" si="1489">SUM(LUJ50/12)</f>
        <v>790.97500000000002</v>
      </c>
      <c r="LUL50" s="115">
        <v>0</v>
      </c>
      <c r="LUM50" s="115">
        <f t="shared" ref="LUM50:LUW52" si="1490">LUL50</f>
        <v>0</v>
      </c>
      <c r="LUN50" s="115">
        <f t="shared" si="1490"/>
        <v>0</v>
      </c>
      <c r="LUO50" s="115">
        <f t="shared" si="1490"/>
        <v>0</v>
      </c>
      <c r="LUP50" s="115">
        <f t="shared" si="1490"/>
        <v>0</v>
      </c>
      <c r="LUQ50" s="115">
        <f t="shared" si="1490"/>
        <v>0</v>
      </c>
      <c r="LUR50" s="115">
        <f t="shared" si="1490"/>
        <v>0</v>
      </c>
      <c r="LUS50" s="115">
        <f t="shared" si="1490"/>
        <v>0</v>
      </c>
      <c r="LUT50" s="115">
        <f t="shared" si="1490"/>
        <v>0</v>
      </c>
      <c r="LUU50" s="115">
        <f t="shared" si="1490"/>
        <v>0</v>
      </c>
      <c r="LUV50" s="115">
        <f t="shared" si="1490"/>
        <v>0</v>
      </c>
      <c r="LUW50" s="115">
        <f t="shared" si="1490"/>
        <v>0</v>
      </c>
      <c r="LUX50" s="95">
        <f t="shared" ref="LUX50:LUX52" si="1491">SUM(LUL50:LUW50)</f>
        <v>0</v>
      </c>
      <c r="LUY50" s="106" t="s">
        <v>792</v>
      </c>
      <c r="LUZ50" s="105">
        <v>9491.7000000000007</v>
      </c>
      <c r="LVA50" s="90">
        <f t="shared" ref="LVA50:LVA52" si="1492">SUM(LUZ50/12)</f>
        <v>790.97500000000002</v>
      </c>
      <c r="LVB50" s="115">
        <v>0</v>
      </c>
      <c r="LVC50" s="115">
        <f t="shared" ref="LVC50:LVM52" si="1493">LVB50</f>
        <v>0</v>
      </c>
      <c r="LVD50" s="115">
        <f t="shared" si="1493"/>
        <v>0</v>
      </c>
      <c r="LVE50" s="115">
        <f t="shared" si="1493"/>
        <v>0</v>
      </c>
      <c r="LVF50" s="115">
        <f t="shared" si="1493"/>
        <v>0</v>
      </c>
      <c r="LVG50" s="115">
        <f t="shared" si="1493"/>
        <v>0</v>
      </c>
      <c r="LVH50" s="115">
        <f t="shared" si="1493"/>
        <v>0</v>
      </c>
      <c r="LVI50" s="115">
        <f t="shared" si="1493"/>
        <v>0</v>
      </c>
      <c r="LVJ50" s="115">
        <f t="shared" si="1493"/>
        <v>0</v>
      </c>
      <c r="LVK50" s="115">
        <f t="shared" si="1493"/>
        <v>0</v>
      </c>
      <c r="LVL50" s="115">
        <f t="shared" si="1493"/>
        <v>0</v>
      </c>
      <c r="LVM50" s="115">
        <f t="shared" si="1493"/>
        <v>0</v>
      </c>
      <c r="LVN50" s="95">
        <f t="shared" ref="LVN50:LVN52" si="1494">SUM(LVB50:LVM50)</f>
        <v>0</v>
      </c>
      <c r="LVO50" s="106" t="s">
        <v>792</v>
      </c>
      <c r="LVP50" s="105">
        <v>9491.7000000000007</v>
      </c>
      <c r="LVQ50" s="90">
        <f t="shared" ref="LVQ50:LVQ52" si="1495">SUM(LVP50/12)</f>
        <v>790.97500000000002</v>
      </c>
      <c r="LVR50" s="115">
        <v>0</v>
      </c>
      <c r="LVS50" s="115">
        <f t="shared" ref="LVS50:LWC52" si="1496">LVR50</f>
        <v>0</v>
      </c>
      <c r="LVT50" s="115">
        <f t="shared" si="1496"/>
        <v>0</v>
      </c>
      <c r="LVU50" s="115">
        <f t="shared" si="1496"/>
        <v>0</v>
      </c>
      <c r="LVV50" s="115">
        <f t="shared" si="1496"/>
        <v>0</v>
      </c>
      <c r="LVW50" s="115">
        <f t="shared" si="1496"/>
        <v>0</v>
      </c>
      <c r="LVX50" s="115">
        <f t="shared" si="1496"/>
        <v>0</v>
      </c>
      <c r="LVY50" s="115">
        <f t="shared" si="1496"/>
        <v>0</v>
      </c>
      <c r="LVZ50" s="115">
        <f t="shared" si="1496"/>
        <v>0</v>
      </c>
      <c r="LWA50" s="115">
        <f t="shared" si="1496"/>
        <v>0</v>
      </c>
      <c r="LWB50" s="115">
        <f t="shared" si="1496"/>
        <v>0</v>
      </c>
      <c r="LWC50" s="115">
        <f t="shared" si="1496"/>
        <v>0</v>
      </c>
      <c r="LWD50" s="95">
        <f t="shared" ref="LWD50:LWD52" si="1497">SUM(LVR50:LWC50)</f>
        <v>0</v>
      </c>
      <c r="LWE50" s="106" t="s">
        <v>792</v>
      </c>
      <c r="LWF50" s="105">
        <v>9491.7000000000007</v>
      </c>
      <c r="LWG50" s="90">
        <f t="shared" ref="LWG50:LWG52" si="1498">SUM(LWF50/12)</f>
        <v>790.97500000000002</v>
      </c>
      <c r="LWH50" s="115">
        <v>0</v>
      </c>
      <c r="LWI50" s="115">
        <f t="shared" ref="LWI50:LWS52" si="1499">LWH50</f>
        <v>0</v>
      </c>
      <c r="LWJ50" s="115">
        <f t="shared" si="1499"/>
        <v>0</v>
      </c>
      <c r="LWK50" s="115">
        <f t="shared" si="1499"/>
        <v>0</v>
      </c>
      <c r="LWL50" s="115">
        <f t="shared" si="1499"/>
        <v>0</v>
      </c>
      <c r="LWM50" s="115">
        <f t="shared" si="1499"/>
        <v>0</v>
      </c>
      <c r="LWN50" s="115">
        <f t="shared" si="1499"/>
        <v>0</v>
      </c>
      <c r="LWO50" s="115">
        <f t="shared" si="1499"/>
        <v>0</v>
      </c>
      <c r="LWP50" s="115">
        <f t="shared" si="1499"/>
        <v>0</v>
      </c>
      <c r="LWQ50" s="115">
        <f t="shared" si="1499"/>
        <v>0</v>
      </c>
      <c r="LWR50" s="115">
        <f t="shared" si="1499"/>
        <v>0</v>
      </c>
      <c r="LWS50" s="115">
        <f t="shared" si="1499"/>
        <v>0</v>
      </c>
      <c r="LWT50" s="95">
        <f t="shared" ref="LWT50:LWT52" si="1500">SUM(LWH50:LWS50)</f>
        <v>0</v>
      </c>
      <c r="LWU50" s="106" t="s">
        <v>792</v>
      </c>
      <c r="LWV50" s="105">
        <v>9491.7000000000007</v>
      </c>
      <c r="LWW50" s="90">
        <f t="shared" ref="LWW50:LWW52" si="1501">SUM(LWV50/12)</f>
        <v>790.97500000000002</v>
      </c>
      <c r="LWX50" s="115">
        <v>0</v>
      </c>
      <c r="LWY50" s="115">
        <f t="shared" ref="LWY50:LXI52" si="1502">LWX50</f>
        <v>0</v>
      </c>
      <c r="LWZ50" s="115">
        <f t="shared" si="1502"/>
        <v>0</v>
      </c>
      <c r="LXA50" s="115">
        <f t="shared" si="1502"/>
        <v>0</v>
      </c>
      <c r="LXB50" s="115">
        <f t="shared" si="1502"/>
        <v>0</v>
      </c>
      <c r="LXC50" s="115">
        <f t="shared" si="1502"/>
        <v>0</v>
      </c>
      <c r="LXD50" s="115">
        <f t="shared" si="1502"/>
        <v>0</v>
      </c>
      <c r="LXE50" s="115">
        <f t="shared" si="1502"/>
        <v>0</v>
      </c>
      <c r="LXF50" s="115">
        <f t="shared" si="1502"/>
        <v>0</v>
      </c>
      <c r="LXG50" s="115">
        <f t="shared" si="1502"/>
        <v>0</v>
      </c>
      <c r="LXH50" s="115">
        <f t="shared" si="1502"/>
        <v>0</v>
      </c>
      <c r="LXI50" s="115">
        <f t="shared" si="1502"/>
        <v>0</v>
      </c>
      <c r="LXJ50" s="95">
        <f t="shared" ref="LXJ50:LXJ52" si="1503">SUM(LWX50:LXI50)</f>
        <v>0</v>
      </c>
      <c r="LXK50" s="106" t="s">
        <v>792</v>
      </c>
      <c r="LXL50" s="105">
        <v>9491.7000000000007</v>
      </c>
      <c r="LXM50" s="90">
        <f t="shared" ref="LXM50:LXM52" si="1504">SUM(LXL50/12)</f>
        <v>790.97500000000002</v>
      </c>
      <c r="LXN50" s="115">
        <v>0</v>
      </c>
      <c r="LXO50" s="115">
        <f t="shared" ref="LXO50:LXY52" si="1505">LXN50</f>
        <v>0</v>
      </c>
      <c r="LXP50" s="115">
        <f t="shared" si="1505"/>
        <v>0</v>
      </c>
      <c r="LXQ50" s="115">
        <f t="shared" si="1505"/>
        <v>0</v>
      </c>
      <c r="LXR50" s="115">
        <f t="shared" si="1505"/>
        <v>0</v>
      </c>
      <c r="LXS50" s="115">
        <f t="shared" si="1505"/>
        <v>0</v>
      </c>
      <c r="LXT50" s="115">
        <f t="shared" si="1505"/>
        <v>0</v>
      </c>
      <c r="LXU50" s="115">
        <f t="shared" si="1505"/>
        <v>0</v>
      </c>
      <c r="LXV50" s="115">
        <f t="shared" si="1505"/>
        <v>0</v>
      </c>
      <c r="LXW50" s="115">
        <f t="shared" si="1505"/>
        <v>0</v>
      </c>
      <c r="LXX50" s="115">
        <f t="shared" si="1505"/>
        <v>0</v>
      </c>
      <c r="LXY50" s="115">
        <f t="shared" si="1505"/>
        <v>0</v>
      </c>
      <c r="LXZ50" s="95">
        <f t="shared" ref="LXZ50:LXZ52" si="1506">SUM(LXN50:LXY50)</f>
        <v>0</v>
      </c>
      <c r="LYA50" s="106" t="s">
        <v>792</v>
      </c>
      <c r="LYB50" s="105">
        <v>9491.7000000000007</v>
      </c>
      <c r="LYC50" s="90">
        <f t="shared" ref="LYC50:LYC52" si="1507">SUM(LYB50/12)</f>
        <v>790.97500000000002</v>
      </c>
      <c r="LYD50" s="115">
        <v>0</v>
      </c>
      <c r="LYE50" s="115">
        <f t="shared" ref="LYE50:LYO52" si="1508">LYD50</f>
        <v>0</v>
      </c>
      <c r="LYF50" s="115">
        <f t="shared" si="1508"/>
        <v>0</v>
      </c>
      <c r="LYG50" s="115">
        <f t="shared" si="1508"/>
        <v>0</v>
      </c>
      <c r="LYH50" s="115">
        <f t="shared" si="1508"/>
        <v>0</v>
      </c>
      <c r="LYI50" s="115">
        <f t="shared" si="1508"/>
        <v>0</v>
      </c>
      <c r="LYJ50" s="115">
        <f t="shared" si="1508"/>
        <v>0</v>
      </c>
      <c r="LYK50" s="115">
        <f t="shared" si="1508"/>
        <v>0</v>
      </c>
      <c r="LYL50" s="115">
        <f t="shared" si="1508"/>
        <v>0</v>
      </c>
      <c r="LYM50" s="115">
        <f t="shared" si="1508"/>
        <v>0</v>
      </c>
      <c r="LYN50" s="115">
        <f t="shared" si="1508"/>
        <v>0</v>
      </c>
      <c r="LYO50" s="115">
        <f t="shared" si="1508"/>
        <v>0</v>
      </c>
      <c r="LYP50" s="95">
        <f t="shared" ref="LYP50:LYP52" si="1509">SUM(LYD50:LYO50)</f>
        <v>0</v>
      </c>
      <c r="LYQ50" s="106" t="s">
        <v>792</v>
      </c>
      <c r="LYR50" s="105">
        <v>9491.7000000000007</v>
      </c>
      <c r="LYS50" s="90">
        <f t="shared" ref="LYS50:LYS52" si="1510">SUM(LYR50/12)</f>
        <v>790.97500000000002</v>
      </c>
      <c r="LYT50" s="115">
        <v>0</v>
      </c>
      <c r="LYU50" s="115">
        <f t="shared" ref="LYU50:LZE52" si="1511">LYT50</f>
        <v>0</v>
      </c>
      <c r="LYV50" s="115">
        <f t="shared" si="1511"/>
        <v>0</v>
      </c>
      <c r="LYW50" s="115">
        <f t="shared" si="1511"/>
        <v>0</v>
      </c>
      <c r="LYX50" s="115">
        <f t="shared" si="1511"/>
        <v>0</v>
      </c>
      <c r="LYY50" s="115">
        <f t="shared" si="1511"/>
        <v>0</v>
      </c>
      <c r="LYZ50" s="115">
        <f t="shared" si="1511"/>
        <v>0</v>
      </c>
      <c r="LZA50" s="115">
        <f t="shared" si="1511"/>
        <v>0</v>
      </c>
      <c r="LZB50" s="115">
        <f t="shared" si="1511"/>
        <v>0</v>
      </c>
      <c r="LZC50" s="115">
        <f t="shared" si="1511"/>
        <v>0</v>
      </c>
      <c r="LZD50" s="115">
        <f t="shared" si="1511"/>
        <v>0</v>
      </c>
      <c r="LZE50" s="115">
        <f t="shared" si="1511"/>
        <v>0</v>
      </c>
      <c r="LZF50" s="95">
        <f t="shared" ref="LZF50:LZF52" si="1512">SUM(LYT50:LZE50)</f>
        <v>0</v>
      </c>
      <c r="LZG50" s="106" t="s">
        <v>792</v>
      </c>
      <c r="LZH50" s="105">
        <v>9491.7000000000007</v>
      </c>
      <c r="LZI50" s="90">
        <f t="shared" ref="LZI50:LZI52" si="1513">SUM(LZH50/12)</f>
        <v>790.97500000000002</v>
      </c>
      <c r="LZJ50" s="115">
        <v>0</v>
      </c>
      <c r="LZK50" s="115">
        <f t="shared" ref="LZK50:LZU52" si="1514">LZJ50</f>
        <v>0</v>
      </c>
      <c r="LZL50" s="115">
        <f t="shared" si="1514"/>
        <v>0</v>
      </c>
      <c r="LZM50" s="115">
        <f t="shared" si="1514"/>
        <v>0</v>
      </c>
      <c r="LZN50" s="115">
        <f t="shared" si="1514"/>
        <v>0</v>
      </c>
      <c r="LZO50" s="115">
        <f t="shared" si="1514"/>
        <v>0</v>
      </c>
      <c r="LZP50" s="115">
        <f t="shared" si="1514"/>
        <v>0</v>
      </c>
      <c r="LZQ50" s="115">
        <f t="shared" si="1514"/>
        <v>0</v>
      </c>
      <c r="LZR50" s="115">
        <f t="shared" si="1514"/>
        <v>0</v>
      </c>
      <c r="LZS50" s="115">
        <f t="shared" si="1514"/>
        <v>0</v>
      </c>
      <c r="LZT50" s="115">
        <f t="shared" si="1514"/>
        <v>0</v>
      </c>
      <c r="LZU50" s="115">
        <f t="shared" si="1514"/>
        <v>0</v>
      </c>
      <c r="LZV50" s="95">
        <f t="shared" ref="LZV50:LZV52" si="1515">SUM(LZJ50:LZU50)</f>
        <v>0</v>
      </c>
      <c r="LZW50" s="106" t="s">
        <v>792</v>
      </c>
      <c r="LZX50" s="105">
        <v>9491.7000000000007</v>
      </c>
      <c r="LZY50" s="90">
        <f t="shared" ref="LZY50:LZY52" si="1516">SUM(LZX50/12)</f>
        <v>790.97500000000002</v>
      </c>
      <c r="LZZ50" s="115">
        <v>0</v>
      </c>
      <c r="MAA50" s="115">
        <f t="shared" ref="MAA50:MAK52" si="1517">LZZ50</f>
        <v>0</v>
      </c>
      <c r="MAB50" s="115">
        <f t="shared" si="1517"/>
        <v>0</v>
      </c>
      <c r="MAC50" s="115">
        <f t="shared" si="1517"/>
        <v>0</v>
      </c>
      <c r="MAD50" s="115">
        <f t="shared" si="1517"/>
        <v>0</v>
      </c>
      <c r="MAE50" s="115">
        <f t="shared" si="1517"/>
        <v>0</v>
      </c>
      <c r="MAF50" s="115">
        <f t="shared" si="1517"/>
        <v>0</v>
      </c>
      <c r="MAG50" s="115">
        <f t="shared" si="1517"/>
        <v>0</v>
      </c>
      <c r="MAH50" s="115">
        <f t="shared" si="1517"/>
        <v>0</v>
      </c>
      <c r="MAI50" s="115">
        <f t="shared" si="1517"/>
        <v>0</v>
      </c>
      <c r="MAJ50" s="115">
        <f t="shared" si="1517"/>
        <v>0</v>
      </c>
      <c r="MAK50" s="115">
        <f t="shared" si="1517"/>
        <v>0</v>
      </c>
      <c r="MAL50" s="95">
        <f t="shared" ref="MAL50:MAL52" si="1518">SUM(LZZ50:MAK50)</f>
        <v>0</v>
      </c>
      <c r="MAM50" s="106" t="s">
        <v>792</v>
      </c>
      <c r="MAN50" s="105">
        <v>9491.7000000000007</v>
      </c>
      <c r="MAO50" s="90">
        <f t="shared" ref="MAO50:MAO52" si="1519">SUM(MAN50/12)</f>
        <v>790.97500000000002</v>
      </c>
      <c r="MAP50" s="115">
        <v>0</v>
      </c>
      <c r="MAQ50" s="115">
        <f t="shared" ref="MAQ50:MBA52" si="1520">MAP50</f>
        <v>0</v>
      </c>
      <c r="MAR50" s="115">
        <f t="shared" si="1520"/>
        <v>0</v>
      </c>
      <c r="MAS50" s="115">
        <f t="shared" si="1520"/>
        <v>0</v>
      </c>
      <c r="MAT50" s="115">
        <f t="shared" si="1520"/>
        <v>0</v>
      </c>
      <c r="MAU50" s="115">
        <f t="shared" si="1520"/>
        <v>0</v>
      </c>
      <c r="MAV50" s="115">
        <f t="shared" si="1520"/>
        <v>0</v>
      </c>
      <c r="MAW50" s="115">
        <f t="shared" si="1520"/>
        <v>0</v>
      </c>
      <c r="MAX50" s="115">
        <f t="shared" si="1520"/>
        <v>0</v>
      </c>
      <c r="MAY50" s="115">
        <f t="shared" si="1520"/>
        <v>0</v>
      </c>
      <c r="MAZ50" s="115">
        <f t="shared" si="1520"/>
        <v>0</v>
      </c>
      <c r="MBA50" s="115">
        <f t="shared" si="1520"/>
        <v>0</v>
      </c>
      <c r="MBB50" s="95">
        <f t="shared" ref="MBB50:MBB52" si="1521">SUM(MAP50:MBA50)</f>
        <v>0</v>
      </c>
      <c r="MBC50" s="106" t="s">
        <v>792</v>
      </c>
      <c r="MBD50" s="105">
        <v>9491.7000000000007</v>
      </c>
      <c r="MBE50" s="90">
        <f t="shared" ref="MBE50:MBE52" si="1522">SUM(MBD50/12)</f>
        <v>790.97500000000002</v>
      </c>
      <c r="MBF50" s="115">
        <v>0</v>
      </c>
      <c r="MBG50" s="115">
        <f t="shared" ref="MBG50:MBQ52" si="1523">MBF50</f>
        <v>0</v>
      </c>
      <c r="MBH50" s="115">
        <f t="shared" si="1523"/>
        <v>0</v>
      </c>
      <c r="MBI50" s="115">
        <f t="shared" si="1523"/>
        <v>0</v>
      </c>
      <c r="MBJ50" s="115">
        <f t="shared" si="1523"/>
        <v>0</v>
      </c>
      <c r="MBK50" s="115">
        <f t="shared" si="1523"/>
        <v>0</v>
      </c>
      <c r="MBL50" s="115">
        <f t="shared" si="1523"/>
        <v>0</v>
      </c>
      <c r="MBM50" s="115">
        <f t="shared" si="1523"/>
        <v>0</v>
      </c>
      <c r="MBN50" s="115">
        <f t="shared" si="1523"/>
        <v>0</v>
      </c>
      <c r="MBO50" s="115">
        <f t="shared" si="1523"/>
        <v>0</v>
      </c>
      <c r="MBP50" s="115">
        <f t="shared" si="1523"/>
        <v>0</v>
      </c>
      <c r="MBQ50" s="115">
        <f t="shared" si="1523"/>
        <v>0</v>
      </c>
      <c r="MBR50" s="95">
        <f t="shared" ref="MBR50:MBR52" si="1524">SUM(MBF50:MBQ50)</f>
        <v>0</v>
      </c>
      <c r="MBS50" s="106" t="s">
        <v>792</v>
      </c>
      <c r="MBT50" s="105">
        <v>9491.7000000000007</v>
      </c>
      <c r="MBU50" s="90">
        <f t="shared" ref="MBU50:MBU52" si="1525">SUM(MBT50/12)</f>
        <v>790.97500000000002</v>
      </c>
      <c r="MBV50" s="115">
        <v>0</v>
      </c>
      <c r="MBW50" s="115">
        <f t="shared" ref="MBW50:MCG52" si="1526">MBV50</f>
        <v>0</v>
      </c>
      <c r="MBX50" s="115">
        <f t="shared" si="1526"/>
        <v>0</v>
      </c>
      <c r="MBY50" s="115">
        <f t="shared" si="1526"/>
        <v>0</v>
      </c>
      <c r="MBZ50" s="115">
        <f t="shared" si="1526"/>
        <v>0</v>
      </c>
      <c r="MCA50" s="115">
        <f t="shared" si="1526"/>
        <v>0</v>
      </c>
      <c r="MCB50" s="115">
        <f t="shared" si="1526"/>
        <v>0</v>
      </c>
      <c r="MCC50" s="115">
        <f t="shared" si="1526"/>
        <v>0</v>
      </c>
      <c r="MCD50" s="115">
        <f t="shared" si="1526"/>
        <v>0</v>
      </c>
      <c r="MCE50" s="115">
        <f t="shared" si="1526"/>
        <v>0</v>
      </c>
      <c r="MCF50" s="115">
        <f t="shared" si="1526"/>
        <v>0</v>
      </c>
      <c r="MCG50" s="115">
        <f t="shared" si="1526"/>
        <v>0</v>
      </c>
      <c r="MCH50" s="95">
        <f t="shared" ref="MCH50:MCH52" si="1527">SUM(MBV50:MCG50)</f>
        <v>0</v>
      </c>
      <c r="MCI50" s="106" t="s">
        <v>792</v>
      </c>
      <c r="MCJ50" s="105">
        <v>9491.7000000000007</v>
      </c>
      <c r="MCK50" s="90">
        <f t="shared" ref="MCK50:MCK52" si="1528">SUM(MCJ50/12)</f>
        <v>790.97500000000002</v>
      </c>
      <c r="MCL50" s="115">
        <v>0</v>
      </c>
      <c r="MCM50" s="115">
        <f t="shared" ref="MCM50:MCW52" si="1529">MCL50</f>
        <v>0</v>
      </c>
      <c r="MCN50" s="115">
        <f t="shared" si="1529"/>
        <v>0</v>
      </c>
      <c r="MCO50" s="115">
        <f t="shared" si="1529"/>
        <v>0</v>
      </c>
      <c r="MCP50" s="115">
        <f t="shared" si="1529"/>
        <v>0</v>
      </c>
      <c r="MCQ50" s="115">
        <f t="shared" si="1529"/>
        <v>0</v>
      </c>
      <c r="MCR50" s="115">
        <f t="shared" si="1529"/>
        <v>0</v>
      </c>
      <c r="MCS50" s="115">
        <f t="shared" si="1529"/>
        <v>0</v>
      </c>
      <c r="MCT50" s="115">
        <f t="shared" si="1529"/>
        <v>0</v>
      </c>
      <c r="MCU50" s="115">
        <f t="shared" si="1529"/>
        <v>0</v>
      </c>
      <c r="MCV50" s="115">
        <f t="shared" si="1529"/>
        <v>0</v>
      </c>
      <c r="MCW50" s="115">
        <f t="shared" si="1529"/>
        <v>0</v>
      </c>
      <c r="MCX50" s="95">
        <f t="shared" ref="MCX50:MCX52" si="1530">SUM(MCL50:MCW50)</f>
        <v>0</v>
      </c>
      <c r="MCY50" s="106" t="s">
        <v>792</v>
      </c>
      <c r="MCZ50" s="105">
        <v>9491.7000000000007</v>
      </c>
      <c r="MDA50" s="90">
        <f t="shared" ref="MDA50:MDA52" si="1531">SUM(MCZ50/12)</f>
        <v>790.97500000000002</v>
      </c>
      <c r="MDB50" s="115">
        <v>0</v>
      </c>
      <c r="MDC50" s="115">
        <f t="shared" ref="MDC50:MDM52" si="1532">MDB50</f>
        <v>0</v>
      </c>
      <c r="MDD50" s="115">
        <f t="shared" si="1532"/>
        <v>0</v>
      </c>
      <c r="MDE50" s="115">
        <f t="shared" si="1532"/>
        <v>0</v>
      </c>
      <c r="MDF50" s="115">
        <f t="shared" si="1532"/>
        <v>0</v>
      </c>
      <c r="MDG50" s="115">
        <f t="shared" si="1532"/>
        <v>0</v>
      </c>
      <c r="MDH50" s="115">
        <f t="shared" si="1532"/>
        <v>0</v>
      </c>
      <c r="MDI50" s="115">
        <f t="shared" si="1532"/>
        <v>0</v>
      </c>
      <c r="MDJ50" s="115">
        <f t="shared" si="1532"/>
        <v>0</v>
      </c>
      <c r="MDK50" s="115">
        <f t="shared" si="1532"/>
        <v>0</v>
      </c>
      <c r="MDL50" s="115">
        <f t="shared" si="1532"/>
        <v>0</v>
      </c>
      <c r="MDM50" s="115">
        <f t="shared" si="1532"/>
        <v>0</v>
      </c>
      <c r="MDN50" s="95">
        <f t="shared" ref="MDN50:MDN52" si="1533">SUM(MDB50:MDM50)</f>
        <v>0</v>
      </c>
      <c r="MDO50" s="106" t="s">
        <v>792</v>
      </c>
      <c r="MDP50" s="105">
        <v>9491.7000000000007</v>
      </c>
      <c r="MDQ50" s="90">
        <f t="shared" ref="MDQ50:MDQ52" si="1534">SUM(MDP50/12)</f>
        <v>790.97500000000002</v>
      </c>
      <c r="MDR50" s="115">
        <v>0</v>
      </c>
      <c r="MDS50" s="115">
        <f t="shared" ref="MDS50:MEC52" si="1535">MDR50</f>
        <v>0</v>
      </c>
      <c r="MDT50" s="115">
        <f t="shared" si="1535"/>
        <v>0</v>
      </c>
      <c r="MDU50" s="115">
        <f t="shared" si="1535"/>
        <v>0</v>
      </c>
      <c r="MDV50" s="115">
        <f t="shared" si="1535"/>
        <v>0</v>
      </c>
      <c r="MDW50" s="115">
        <f t="shared" si="1535"/>
        <v>0</v>
      </c>
      <c r="MDX50" s="115">
        <f t="shared" si="1535"/>
        <v>0</v>
      </c>
      <c r="MDY50" s="115">
        <f t="shared" si="1535"/>
        <v>0</v>
      </c>
      <c r="MDZ50" s="115">
        <f t="shared" si="1535"/>
        <v>0</v>
      </c>
      <c r="MEA50" s="115">
        <f t="shared" si="1535"/>
        <v>0</v>
      </c>
      <c r="MEB50" s="115">
        <f t="shared" si="1535"/>
        <v>0</v>
      </c>
      <c r="MEC50" s="115">
        <f t="shared" si="1535"/>
        <v>0</v>
      </c>
      <c r="MED50" s="95">
        <f t="shared" ref="MED50:MED52" si="1536">SUM(MDR50:MEC50)</f>
        <v>0</v>
      </c>
      <c r="MEE50" s="106" t="s">
        <v>792</v>
      </c>
      <c r="MEF50" s="105">
        <v>9491.7000000000007</v>
      </c>
      <c r="MEG50" s="90">
        <f t="shared" ref="MEG50:MEG52" si="1537">SUM(MEF50/12)</f>
        <v>790.97500000000002</v>
      </c>
      <c r="MEH50" s="115">
        <v>0</v>
      </c>
      <c r="MEI50" s="115">
        <f t="shared" ref="MEI50:MES52" si="1538">MEH50</f>
        <v>0</v>
      </c>
      <c r="MEJ50" s="115">
        <f t="shared" si="1538"/>
        <v>0</v>
      </c>
      <c r="MEK50" s="115">
        <f t="shared" si="1538"/>
        <v>0</v>
      </c>
      <c r="MEL50" s="115">
        <f t="shared" si="1538"/>
        <v>0</v>
      </c>
      <c r="MEM50" s="115">
        <f t="shared" si="1538"/>
        <v>0</v>
      </c>
      <c r="MEN50" s="115">
        <f t="shared" si="1538"/>
        <v>0</v>
      </c>
      <c r="MEO50" s="115">
        <f t="shared" si="1538"/>
        <v>0</v>
      </c>
      <c r="MEP50" s="115">
        <f t="shared" si="1538"/>
        <v>0</v>
      </c>
      <c r="MEQ50" s="115">
        <f t="shared" si="1538"/>
        <v>0</v>
      </c>
      <c r="MER50" s="115">
        <f t="shared" si="1538"/>
        <v>0</v>
      </c>
      <c r="MES50" s="115">
        <f t="shared" si="1538"/>
        <v>0</v>
      </c>
      <c r="MET50" s="95">
        <f t="shared" ref="MET50:MET52" si="1539">SUM(MEH50:MES50)</f>
        <v>0</v>
      </c>
      <c r="MEU50" s="106" t="s">
        <v>792</v>
      </c>
      <c r="MEV50" s="105">
        <v>9491.7000000000007</v>
      </c>
      <c r="MEW50" s="90">
        <f t="shared" ref="MEW50:MEW52" si="1540">SUM(MEV50/12)</f>
        <v>790.97500000000002</v>
      </c>
      <c r="MEX50" s="115">
        <v>0</v>
      </c>
      <c r="MEY50" s="115">
        <f t="shared" ref="MEY50:MFI52" si="1541">MEX50</f>
        <v>0</v>
      </c>
      <c r="MEZ50" s="115">
        <f t="shared" si="1541"/>
        <v>0</v>
      </c>
      <c r="MFA50" s="115">
        <f t="shared" si="1541"/>
        <v>0</v>
      </c>
      <c r="MFB50" s="115">
        <f t="shared" si="1541"/>
        <v>0</v>
      </c>
      <c r="MFC50" s="115">
        <f t="shared" si="1541"/>
        <v>0</v>
      </c>
      <c r="MFD50" s="115">
        <f t="shared" si="1541"/>
        <v>0</v>
      </c>
      <c r="MFE50" s="115">
        <f t="shared" si="1541"/>
        <v>0</v>
      </c>
      <c r="MFF50" s="115">
        <f t="shared" si="1541"/>
        <v>0</v>
      </c>
      <c r="MFG50" s="115">
        <f t="shared" si="1541"/>
        <v>0</v>
      </c>
      <c r="MFH50" s="115">
        <f t="shared" si="1541"/>
        <v>0</v>
      </c>
      <c r="MFI50" s="115">
        <f t="shared" si="1541"/>
        <v>0</v>
      </c>
      <c r="MFJ50" s="95">
        <f t="shared" ref="MFJ50:MFJ52" si="1542">SUM(MEX50:MFI50)</f>
        <v>0</v>
      </c>
      <c r="MFK50" s="106" t="s">
        <v>792</v>
      </c>
      <c r="MFL50" s="105">
        <v>9491.7000000000007</v>
      </c>
      <c r="MFM50" s="90">
        <f t="shared" ref="MFM50:MFM52" si="1543">SUM(MFL50/12)</f>
        <v>790.97500000000002</v>
      </c>
      <c r="MFN50" s="115">
        <v>0</v>
      </c>
      <c r="MFO50" s="115">
        <f t="shared" ref="MFO50:MFY52" si="1544">MFN50</f>
        <v>0</v>
      </c>
      <c r="MFP50" s="115">
        <f t="shared" si="1544"/>
        <v>0</v>
      </c>
      <c r="MFQ50" s="115">
        <f t="shared" si="1544"/>
        <v>0</v>
      </c>
      <c r="MFR50" s="115">
        <f t="shared" si="1544"/>
        <v>0</v>
      </c>
      <c r="MFS50" s="115">
        <f t="shared" si="1544"/>
        <v>0</v>
      </c>
      <c r="MFT50" s="115">
        <f t="shared" si="1544"/>
        <v>0</v>
      </c>
      <c r="MFU50" s="115">
        <f t="shared" si="1544"/>
        <v>0</v>
      </c>
      <c r="MFV50" s="115">
        <f t="shared" si="1544"/>
        <v>0</v>
      </c>
      <c r="MFW50" s="115">
        <f t="shared" si="1544"/>
        <v>0</v>
      </c>
      <c r="MFX50" s="115">
        <f t="shared" si="1544"/>
        <v>0</v>
      </c>
      <c r="MFY50" s="115">
        <f t="shared" si="1544"/>
        <v>0</v>
      </c>
      <c r="MFZ50" s="95">
        <f t="shared" ref="MFZ50:MFZ52" si="1545">SUM(MFN50:MFY50)</f>
        <v>0</v>
      </c>
      <c r="MGA50" s="106" t="s">
        <v>792</v>
      </c>
      <c r="MGB50" s="105">
        <v>9491.7000000000007</v>
      </c>
      <c r="MGC50" s="90">
        <f t="shared" ref="MGC50:MGC52" si="1546">SUM(MGB50/12)</f>
        <v>790.97500000000002</v>
      </c>
      <c r="MGD50" s="115">
        <v>0</v>
      </c>
      <c r="MGE50" s="115">
        <f t="shared" ref="MGE50:MGO52" si="1547">MGD50</f>
        <v>0</v>
      </c>
      <c r="MGF50" s="115">
        <f t="shared" si="1547"/>
        <v>0</v>
      </c>
      <c r="MGG50" s="115">
        <f t="shared" si="1547"/>
        <v>0</v>
      </c>
      <c r="MGH50" s="115">
        <f t="shared" si="1547"/>
        <v>0</v>
      </c>
      <c r="MGI50" s="115">
        <f t="shared" si="1547"/>
        <v>0</v>
      </c>
      <c r="MGJ50" s="115">
        <f t="shared" si="1547"/>
        <v>0</v>
      </c>
      <c r="MGK50" s="115">
        <f t="shared" si="1547"/>
        <v>0</v>
      </c>
      <c r="MGL50" s="115">
        <f t="shared" si="1547"/>
        <v>0</v>
      </c>
      <c r="MGM50" s="115">
        <f t="shared" si="1547"/>
        <v>0</v>
      </c>
      <c r="MGN50" s="115">
        <f t="shared" si="1547"/>
        <v>0</v>
      </c>
      <c r="MGO50" s="115">
        <f t="shared" si="1547"/>
        <v>0</v>
      </c>
      <c r="MGP50" s="95">
        <f t="shared" ref="MGP50:MGP52" si="1548">SUM(MGD50:MGO50)</f>
        <v>0</v>
      </c>
      <c r="MGQ50" s="106" t="s">
        <v>792</v>
      </c>
      <c r="MGR50" s="105">
        <v>9491.7000000000007</v>
      </c>
      <c r="MGS50" s="90">
        <f t="shared" ref="MGS50:MGS52" si="1549">SUM(MGR50/12)</f>
        <v>790.97500000000002</v>
      </c>
      <c r="MGT50" s="115">
        <v>0</v>
      </c>
      <c r="MGU50" s="115">
        <f t="shared" ref="MGU50:MHE52" si="1550">MGT50</f>
        <v>0</v>
      </c>
      <c r="MGV50" s="115">
        <f t="shared" si="1550"/>
        <v>0</v>
      </c>
      <c r="MGW50" s="115">
        <f t="shared" si="1550"/>
        <v>0</v>
      </c>
      <c r="MGX50" s="115">
        <f t="shared" si="1550"/>
        <v>0</v>
      </c>
      <c r="MGY50" s="115">
        <f t="shared" si="1550"/>
        <v>0</v>
      </c>
      <c r="MGZ50" s="115">
        <f t="shared" si="1550"/>
        <v>0</v>
      </c>
      <c r="MHA50" s="115">
        <f t="shared" si="1550"/>
        <v>0</v>
      </c>
      <c r="MHB50" s="115">
        <f t="shared" si="1550"/>
        <v>0</v>
      </c>
      <c r="MHC50" s="115">
        <f t="shared" si="1550"/>
        <v>0</v>
      </c>
      <c r="MHD50" s="115">
        <f t="shared" si="1550"/>
        <v>0</v>
      </c>
      <c r="MHE50" s="115">
        <f t="shared" si="1550"/>
        <v>0</v>
      </c>
      <c r="MHF50" s="95">
        <f t="shared" ref="MHF50:MHF52" si="1551">SUM(MGT50:MHE50)</f>
        <v>0</v>
      </c>
      <c r="MHG50" s="106" t="s">
        <v>792</v>
      </c>
      <c r="MHH50" s="105">
        <v>9491.7000000000007</v>
      </c>
      <c r="MHI50" s="90">
        <f t="shared" ref="MHI50:MHI52" si="1552">SUM(MHH50/12)</f>
        <v>790.97500000000002</v>
      </c>
      <c r="MHJ50" s="115">
        <v>0</v>
      </c>
      <c r="MHK50" s="115">
        <f t="shared" ref="MHK50:MHU52" si="1553">MHJ50</f>
        <v>0</v>
      </c>
      <c r="MHL50" s="115">
        <f t="shared" si="1553"/>
        <v>0</v>
      </c>
      <c r="MHM50" s="115">
        <f t="shared" si="1553"/>
        <v>0</v>
      </c>
      <c r="MHN50" s="115">
        <f t="shared" si="1553"/>
        <v>0</v>
      </c>
      <c r="MHO50" s="115">
        <f t="shared" si="1553"/>
        <v>0</v>
      </c>
      <c r="MHP50" s="115">
        <f t="shared" si="1553"/>
        <v>0</v>
      </c>
      <c r="MHQ50" s="115">
        <f t="shared" si="1553"/>
        <v>0</v>
      </c>
      <c r="MHR50" s="115">
        <f t="shared" si="1553"/>
        <v>0</v>
      </c>
      <c r="MHS50" s="115">
        <f t="shared" si="1553"/>
        <v>0</v>
      </c>
      <c r="MHT50" s="115">
        <f t="shared" si="1553"/>
        <v>0</v>
      </c>
      <c r="MHU50" s="115">
        <f t="shared" si="1553"/>
        <v>0</v>
      </c>
      <c r="MHV50" s="95">
        <f t="shared" ref="MHV50:MHV52" si="1554">SUM(MHJ50:MHU50)</f>
        <v>0</v>
      </c>
      <c r="MHW50" s="106" t="s">
        <v>792</v>
      </c>
      <c r="MHX50" s="105">
        <v>9491.7000000000007</v>
      </c>
      <c r="MHY50" s="90">
        <f t="shared" ref="MHY50:MHY52" si="1555">SUM(MHX50/12)</f>
        <v>790.97500000000002</v>
      </c>
      <c r="MHZ50" s="115">
        <v>0</v>
      </c>
      <c r="MIA50" s="115">
        <f t="shared" ref="MIA50:MIK52" si="1556">MHZ50</f>
        <v>0</v>
      </c>
      <c r="MIB50" s="115">
        <f t="shared" si="1556"/>
        <v>0</v>
      </c>
      <c r="MIC50" s="115">
        <f t="shared" si="1556"/>
        <v>0</v>
      </c>
      <c r="MID50" s="115">
        <f t="shared" si="1556"/>
        <v>0</v>
      </c>
      <c r="MIE50" s="115">
        <f t="shared" si="1556"/>
        <v>0</v>
      </c>
      <c r="MIF50" s="115">
        <f t="shared" si="1556"/>
        <v>0</v>
      </c>
      <c r="MIG50" s="115">
        <f t="shared" si="1556"/>
        <v>0</v>
      </c>
      <c r="MIH50" s="115">
        <f t="shared" si="1556"/>
        <v>0</v>
      </c>
      <c r="MII50" s="115">
        <f t="shared" si="1556"/>
        <v>0</v>
      </c>
      <c r="MIJ50" s="115">
        <f t="shared" si="1556"/>
        <v>0</v>
      </c>
      <c r="MIK50" s="115">
        <f t="shared" si="1556"/>
        <v>0</v>
      </c>
      <c r="MIL50" s="95">
        <f t="shared" ref="MIL50:MIL52" si="1557">SUM(MHZ50:MIK50)</f>
        <v>0</v>
      </c>
      <c r="MIM50" s="106" t="s">
        <v>792</v>
      </c>
      <c r="MIN50" s="105">
        <v>9491.7000000000007</v>
      </c>
      <c r="MIO50" s="90">
        <f t="shared" ref="MIO50:MIO52" si="1558">SUM(MIN50/12)</f>
        <v>790.97500000000002</v>
      </c>
      <c r="MIP50" s="115">
        <v>0</v>
      </c>
      <c r="MIQ50" s="115">
        <f t="shared" ref="MIQ50:MJA52" si="1559">MIP50</f>
        <v>0</v>
      </c>
      <c r="MIR50" s="115">
        <f t="shared" si="1559"/>
        <v>0</v>
      </c>
      <c r="MIS50" s="115">
        <f t="shared" si="1559"/>
        <v>0</v>
      </c>
      <c r="MIT50" s="115">
        <f t="shared" si="1559"/>
        <v>0</v>
      </c>
      <c r="MIU50" s="115">
        <f t="shared" si="1559"/>
        <v>0</v>
      </c>
      <c r="MIV50" s="115">
        <f t="shared" si="1559"/>
        <v>0</v>
      </c>
      <c r="MIW50" s="115">
        <f t="shared" si="1559"/>
        <v>0</v>
      </c>
      <c r="MIX50" s="115">
        <f t="shared" si="1559"/>
        <v>0</v>
      </c>
      <c r="MIY50" s="115">
        <f t="shared" si="1559"/>
        <v>0</v>
      </c>
      <c r="MIZ50" s="115">
        <f t="shared" si="1559"/>
        <v>0</v>
      </c>
      <c r="MJA50" s="115">
        <f t="shared" si="1559"/>
        <v>0</v>
      </c>
      <c r="MJB50" s="95">
        <f t="shared" ref="MJB50:MJB52" si="1560">SUM(MIP50:MJA50)</f>
        <v>0</v>
      </c>
      <c r="MJC50" s="106" t="s">
        <v>792</v>
      </c>
      <c r="MJD50" s="105">
        <v>9491.7000000000007</v>
      </c>
      <c r="MJE50" s="90">
        <f t="shared" ref="MJE50:MJE52" si="1561">SUM(MJD50/12)</f>
        <v>790.97500000000002</v>
      </c>
      <c r="MJF50" s="115">
        <v>0</v>
      </c>
      <c r="MJG50" s="115">
        <f t="shared" ref="MJG50:MJQ52" si="1562">MJF50</f>
        <v>0</v>
      </c>
      <c r="MJH50" s="115">
        <f t="shared" si="1562"/>
        <v>0</v>
      </c>
      <c r="MJI50" s="115">
        <f t="shared" si="1562"/>
        <v>0</v>
      </c>
      <c r="MJJ50" s="115">
        <f t="shared" si="1562"/>
        <v>0</v>
      </c>
      <c r="MJK50" s="115">
        <f t="shared" si="1562"/>
        <v>0</v>
      </c>
      <c r="MJL50" s="115">
        <f t="shared" si="1562"/>
        <v>0</v>
      </c>
      <c r="MJM50" s="115">
        <f t="shared" si="1562"/>
        <v>0</v>
      </c>
      <c r="MJN50" s="115">
        <f t="shared" si="1562"/>
        <v>0</v>
      </c>
      <c r="MJO50" s="115">
        <f t="shared" si="1562"/>
        <v>0</v>
      </c>
      <c r="MJP50" s="115">
        <f t="shared" si="1562"/>
        <v>0</v>
      </c>
      <c r="MJQ50" s="115">
        <f t="shared" si="1562"/>
        <v>0</v>
      </c>
      <c r="MJR50" s="95">
        <f t="shared" ref="MJR50:MJR52" si="1563">SUM(MJF50:MJQ50)</f>
        <v>0</v>
      </c>
      <c r="MJS50" s="106" t="s">
        <v>792</v>
      </c>
      <c r="MJT50" s="105">
        <v>9491.7000000000007</v>
      </c>
      <c r="MJU50" s="90">
        <f t="shared" ref="MJU50:MJU52" si="1564">SUM(MJT50/12)</f>
        <v>790.97500000000002</v>
      </c>
      <c r="MJV50" s="115">
        <v>0</v>
      </c>
      <c r="MJW50" s="115">
        <f t="shared" ref="MJW50:MKG52" si="1565">MJV50</f>
        <v>0</v>
      </c>
      <c r="MJX50" s="115">
        <f t="shared" si="1565"/>
        <v>0</v>
      </c>
      <c r="MJY50" s="115">
        <f t="shared" si="1565"/>
        <v>0</v>
      </c>
      <c r="MJZ50" s="115">
        <f t="shared" si="1565"/>
        <v>0</v>
      </c>
      <c r="MKA50" s="115">
        <f t="shared" si="1565"/>
        <v>0</v>
      </c>
      <c r="MKB50" s="115">
        <f t="shared" si="1565"/>
        <v>0</v>
      </c>
      <c r="MKC50" s="115">
        <f t="shared" si="1565"/>
        <v>0</v>
      </c>
      <c r="MKD50" s="115">
        <f t="shared" si="1565"/>
        <v>0</v>
      </c>
      <c r="MKE50" s="115">
        <f t="shared" si="1565"/>
        <v>0</v>
      </c>
      <c r="MKF50" s="115">
        <f t="shared" si="1565"/>
        <v>0</v>
      </c>
      <c r="MKG50" s="115">
        <f t="shared" si="1565"/>
        <v>0</v>
      </c>
      <c r="MKH50" s="95">
        <f t="shared" ref="MKH50:MKH52" si="1566">SUM(MJV50:MKG50)</f>
        <v>0</v>
      </c>
      <c r="MKI50" s="106" t="s">
        <v>792</v>
      </c>
      <c r="MKJ50" s="105">
        <v>9491.7000000000007</v>
      </c>
      <c r="MKK50" s="90">
        <f t="shared" ref="MKK50:MKK52" si="1567">SUM(MKJ50/12)</f>
        <v>790.97500000000002</v>
      </c>
      <c r="MKL50" s="115">
        <v>0</v>
      </c>
      <c r="MKM50" s="115">
        <f t="shared" ref="MKM50:MKW52" si="1568">MKL50</f>
        <v>0</v>
      </c>
      <c r="MKN50" s="115">
        <f t="shared" si="1568"/>
        <v>0</v>
      </c>
      <c r="MKO50" s="115">
        <f t="shared" si="1568"/>
        <v>0</v>
      </c>
      <c r="MKP50" s="115">
        <f t="shared" si="1568"/>
        <v>0</v>
      </c>
      <c r="MKQ50" s="115">
        <f t="shared" si="1568"/>
        <v>0</v>
      </c>
      <c r="MKR50" s="115">
        <f t="shared" si="1568"/>
        <v>0</v>
      </c>
      <c r="MKS50" s="115">
        <f t="shared" si="1568"/>
        <v>0</v>
      </c>
      <c r="MKT50" s="115">
        <f t="shared" si="1568"/>
        <v>0</v>
      </c>
      <c r="MKU50" s="115">
        <f t="shared" si="1568"/>
        <v>0</v>
      </c>
      <c r="MKV50" s="115">
        <f t="shared" si="1568"/>
        <v>0</v>
      </c>
      <c r="MKW50" s="115">
        <f t="shared" si="1568"/>
        <v>0</v>
      </c>
      <c r="MKX50" s="95">
        <f t="shared" ref="MKX50:MKX52" si="1569">SUM(MKL50:MKW50)</f>
        <v>0</v>
      </c>
      <c r="MKY50" s="106" t="s">
        <v>792</v>
      </c>
      <c r="MKZ50" s="105">
        <v>9491.7000000000007</v>
      </c>
      <c r="MLA50" s="90">
        <f t="shared" ref="MLA50:MLA52" si="1570">SUM(MKZ50/12)</f>
        <v>790.97500000000002</v>
      </c>
      <c r="MLB50" s="115">
        <v>0</v>
      </c>
      <c r="MLC50" s="115">
        <f t="shared" ref="MLC50:MLM52" si="1571">MLB50</f>
        <v>0</v>
      </c>
      <c r="MLD50" s="115">
        <f t="shared" si="1571"/>
        <v>0</v>
      </c>
      <c r="MLE50" s="115">
        <f t="shared" si="1571"/>
        <v>0</v>
      </c>
      <c r="MLF50" s="115">
        <f t="shared" si="1571"/>
        <v>0</v>
      </c>
      <c r="MLG50" s="115">
        <f t="shared" si="1571"/>
        <v>0</v>
      </c>
      <c r="MLH50" s="115">
        <f t="shared" si="1571"/>
        <v>0</v>
      </c>
      <c r="MLI50" s="115">
        <f t="shared" si="1571"/>
        <v>0</v>
      </c>
      <c r="MLJ50" s="115">
        <f t="shared" si="1571"/>
        <v>0</v>
      </c>
      <c r="MLK50" s="115">
        <f t="shared" si="1571"/>
        <v>0</v>
      </c>
      <c r="MLL50" s="115">
        <f t="shared" si="1571"/>
        <v>0</v>
      </c>
      <c r="MLM50" s="115">
        <f t="shared" si="1571"/>
        <v>0</v>
      </c>
      <c r="MLN50" s="95">
        <f t="shared" ref="MLN50:MLN52" si="1572">SUM(MLB50:MLM50)</f>
        <v>0</v>
      </c>
      <c r="MLO50" s="106" t="s">
        <v>792</v>
      </c>
      <c r="MLP50" s="105">
        <v>9491.7000000000007</v>
      </c>
      <c r="MLQ50" s="90">
        <f t="shared" ref="MLQ50:MLQ52" si="1573">SUM(MLP50/12)</f>
        <v>790.97500000000002</v>
      </c>
      <c r="MLR50" s="115">
        <v>0</v>
      </c>
      <c r="MLS50" s="115">
        <f t="shared" ref="MLS50:MMC52" si="1574">MLR50</f>
        <v>0</v>
      </c>
      <c r="MLT50" s="115">
        <f t="shared" si="1574"/>
        <v>0</v>
      </c>
      <c r="MLU50" s="115">
        <f t="shared" si="1574"/>
        <v>0</v>
      </c>
      <c r="MLV50" s="115">
        <f t="shared" si="1574"/>
        <v>0</v>
      </c>
      <c r="MLW50" s="115">
        <f t="shared" si="1574"/>
        <v>0</v>
      </c>
      <c r="MLX50" s="115">
        <f t="shared" si="1574"/>
        <v>0</v>
      </c>
      <c r="MLY50" s="115">
        <f t="shared" si="1574"/>
        <v>0</v>
      </c>
      <c r="MLZ50" s="115">
        <f t="shared" si="1574"/>
        <v>0</v>
      </c>
      <c r="MMA50" s="115">
        <f t="shared" si="1574"/>
        <v>0</v>
      </c>
      <c r="MMB50" s="115">
        <f t="shared" si="1574"/>
        <v>0</v>
      </c>
      <c r="MMC50" s="115">
        <f t="shared" si="1574"/>
        <v>0</v>
      </c>
      <c r="MMD50" s="95">
        <f t="shared" ref="MMD50:MMD52" si="1575">SUM(MLR50:MMC50)</f>
        <v>0</v>
      </c>
      <c r="MME50" s="106" t="s">
        <v>792</v>
      </c>
      <c r="MMF50" s="105">
        <v>9491.7000000000007</v>
      </c>
      <c r="MMG50" s="90">
        <f t="shared" ref="MMG50:MMG52" si="1576">SUM(MMF50/12)</f>
        <v>790.97500000000002</v>
      </c>
      <c r="MMH50" s="115">
        <v>0</v>
      </c>
      <c r="MMI50" s="115">
        <f t="shared" ref="MMI50:MMS52" si="1577">MMH50</f>
        <v>0</v>
      </c>
      <c r="MMJ50" s="115">
        <f t="shared" si="1577"/>
        <v>0</v>
      </c>
      <c r="MMK50" s="115">
        <f t="shared" si="1577"/>
        <v>0</v>
      </c>
      <c r="MML50" s="115">
        <f t="shared" si="1577"/>
        <v>0</v>
      </c>
      <c r="MMM50" s="115">
        <f t="shared" si="1577"/>
        <v>0</v>
      </c>
      <c r="MMN50" s="115">
        <f t="shared" si="1577"/>
        <v>0</v>
      </c>
      <c r="MMO50" s="115">
        <f t="shared" si="1577"/>
        <v>0</v>
      </c>
      <c r="MMP50" s="115">
        <f t="shared" si="1577"/>
        <v>0</v>
      </c>
      <c r="MMQ50" s="115">
        <f t="shared" si="1577"/>
        <v>0</v>
      </c>
      <c r="MMR50" s="115">
        <f t="shared" si="1577"/>
        <v>0</v>
      </c>
      <c r="MMS50" s="115">
        <f t="shared" si="1577"/>
        <v>0</v>
      </c>
      <c r="MMT50" s="95">
        <f t="shared" ref="MMT50:MMT52" si="1578">SUM(MMH50:MMS50)</f>
        <v>0</v>
      </c>
      <c r="MMU50" s="106" t="s">
        <v>792</v>
      </c>
      <c r="MMV50" s="105">
        <v>9491.7000000000007</v>
      </c>
      <c r="MMW50" s="90">
        <f t="shared" ref="MMW50:MMW52" si="1579">SUM(MMV50/12)</f>
        <v>790.97500000000002</v>
      </c>
      <c r="MMX50" s="115">
        <v>0</v>
      </c>
      <c r="MMY50" s="115">
        <f t="shared" ref="MMY50:MNI52" si="1580">MMX50</f>
        <v>0</v>
      </c>
      <c r="MMZ50" s="115">
        <f t="shared" si="1580"/>
        <v>0</v>
      </c>
      <c r="MNA50" s="115">
        <f t="shared" si="1580"/>
        <v>0</v>
      </c>
      <c r="MNB50" s="115">
        <f t="shared" si="1580"/>
        <v>0</v>
      </c>
      <c r="MNC50" s="115">
        <f t="shared" si="1580"/>
        <v>0</v>
      </c>
      <c r="MND50" s="115">
        <f t="shared" si="1580"/>
        <v>0</v>
      </c>
      <c r="MNE50" s="115">
        <f t="shared" si="1580"/>
        <v>0</v>
      </c>
      <c r="MNF50" s="115">
        <f t="shared" si="1580"/>
        <v>0</v>
      </c>
      <c r="MNG50" s="115">
        <f t="shared" si="1580"/>
        <v>0</v>
      </c>
      <c r="MNH50" s="115">
        <f t="shared" si="1580"/>
        <v>0</v>
      </c>
      <c r="MNI50" s="115">
        <f t="shared" si="1580"/>
        <v>0</v>
      </c>
      <c r="MNJ50" s="95">
        <f t="shared" ref="MNJ50:MNJ52" si="1581">SUM(MMX50:MNI50)</f>
        <v>0</v>
      </c>
      <c r="MNK50" s="106" t="s">
        <v>792</v>
      </c>
      <c r="MNL50" s="105">
        <v>9491.7000000000007</v>
      </c>
      <c r="MNM50" s="90">
        <f t="shared" ref="MNM50:MNM52" si="1582">SUM(MNL50/12)</f>
        <v>790.97500000000002</v>
      </c>
      <c r="MNN50" s="115">
        <v>0</v>
      </c>
      <c r="MNO50" s="115">
        <f t="shared" ref="MNO50:MNY52" si="1583">MNN50</f>
        <v>0</v>
      </c>
      <c r="MNP50" s="115">
        <f t="shared" si="1583"/>
        <v>0</v>
      </c>
      <c r="MNQ50" s="115">
        <f t="shared" si="1583"/>
        <v>0</v>
      </c>
      <c r="MNR50" s="115">
        <f t="shared" si="1583"/>
        <v>0</v>
      </c>
      <c r="MNS50" s="115">
        <f t="shared" si="1583"/>
        <v>0</v>
      </c>
      <c r="MNT50" s="115">
        <f t="shared" si="1583"/>
        <v>0</v>
      </c>
      <c r="MNU50" s="115">
        <f t="shared" si="1583"/>
        <v>0</v>
      </c>
      <c r="MNV50" s="115">
        <f t="shared" si="1583"/>
        <v>0</v>
      </c>
      <c r="MNW50" s="115">
        <f t="shared" si="1583"/>
        <v>0</v>
      </c>
      <c r="MNX50" s="115">
        <f t="shared" si="1583"/>
        <v>0</v>
      </c>
      <c r="MNY50" s="115">
        <f t="shared" si="1583"/>
        <v>0</v>
      </c>
      <c r="MNZ50" s="95">
        <f t="shared" ref="MNZ50:MNZ52" si="1584">SUM(MNN50:MNY50)</f>
        <v>0</v>
      </c>
      <c r="MOA50" s="106" t="s">
        <v>792</v>
      </c>
      <c r="MOB50" s="105">
        <v>9491.7000000000007</v>
      </c>
      <c r="MOC50" s="90">
        <f t="shared" ref="MOC50:MOC52" si="1585">SUM(MOB50/12)</f>
        <v>790.97500000000002</v>
      </c>
      <c r="MOD50" s="115">
        <v>0</v>
      </c>
      <c r="MOE50" s="115">
        <f t="shared" ref="MOE50:MOO52" si="1586">MOD50</f>
        <v>0</v>
      </c>
      <c r="MOF50" s="115">
        <f t="shared" si="1586"/>
        <v>0</v>
      </c>
      <c r="MOG50" s="115">
        <f t="shared" si="1586"/>
        <v>0</v>
      </c>
      <c r="MOH50" s="115">
        <f t="shared" si="1586"/>
        <v>0</v>
      </c>
      <c r="MOI50" s="115">
        <f t="shared" si="1586"/>
        <v>0</v>
      </c>
      <c r="MOJ50" s="115">
        <f t="shared" si="1586"/>
        <v>0</v>
      </c>
      <c r="MOK50" s="115">
        <f t="shared" si="1586"/>
        <v>0</v>
      </c>
      <c r="MOL50" s="115">
        <f t="shared" si="1586"/>
        <v>0</v>
      </c>
      <c r="MOM50" s="115">
        <f t="shared" si="1586"/>
        <v>0</v>
      </c>
      <c r="MON50" s="115">
        <f t="shared" si="1586"/>
        <v>0</v>
      </c>
      <c r="MOO50" s="115">
        <f t="shared" si="1586"/>
        <v>0</v>
      </c>
      <c r="MOP50" s="95">
        <f t="shared" ref="MOP50:MOP52" si="1587">SUM(MOD50:MOO50)</f>
        <v>0</v>
      </c>
      <c r="MOQ50" s="106" t="s">
        <v>792</v>
      </c>
      <c r="MOR50" s="105">
        <v>9491.7000000000007</v>
      </c>
      <c r="MOS50" s="90">
        <f t="shared" ref="MOS50:MOS52" si="1588">SUM(MOR50/12)</f>
        <v>790.97500000000002</v>
      </c>
      <c r="MOT50" s="115">
        <v>0</v>
      </c>
      <c r="MOU50" s="115">
        <f t="shared" ref="MOU50:MPE52" si="1589">MOT50</f>
        <v>0</v>
      </c>
      <c r="MOV50" s="115">
        <f t="shared" si="1589"/>
        <v>0</v>
      </c>
      <c r="MOW50" s="115">
        <f t="shared" si="1589"/>
        <v>0</v>
      </c>
      <c r="MOX50" s="115">
        <f t="shared" si="1589"/>
        <v>0</v>
      </c>
      <c r="MOY50" s="115">
        <f t="shared" si="1589"/>
        <v>0</v>
      </c>
      <c r="MOZ50" s="115">
        <f t="shared" si="1589"/>
        <v>0</v>
      </c>
      <c r="MPA50" s="115">
        <f t="shared" si="1589"/>
        <v>0</v>
      </c>
      <c r="MPB50" s="115">
        <f t="shared" si="1589"/>
        <v>0</v>
      </c>
      <c r="MPC50" s="115">
        <f t="shared" si="1589"/>
        <v>0</v>
      </c>
      <c r="MPD50" s="115">
        <f t="shared" si="1589"/>
        <v>0</v>
      </c>
      <c r="MPE50" s="115">
        <f t="shared" si="1589"/>
        <v>0</v>
      </c>
      <c r="MPF50" s="95">
        <f t="shared" ref="MPF50:MPF52" si="1590">SUM(MOT50:MPE50)</f>
        <v>0</v>
      </c>
      <c r="MPG50" s="106" t="s">
        <v>792</v>
      </c>
      <c r="MPH50" s="105">
        <v>9491.7000000000007</v>
      </c>
      <c r="MPI50" s="90">
        <f t="shared" ref="MPI50:MPI52" si="1591">SUM(MPH50/12)</f>
        <v>790.97500000000002</v>
      </c>
      <c r="MPJ50" s="115">
        <v>0</v>
      </c>
      <c r="MPK50" s="115">
        <f t="shared" ref="MPK50:MPU52" si="1592">MPJ50</f>
        <v>0</v>
      </c>
      <c r="MPL50" s="115">
        <f t="shared" si="1592"/>
        <v>0</v>
      </c>
      <c r="MPM50" s="115">
        <f t="shared" si="1592"/>
        <v>0</v>
      </c>
      <c r="MPN50" s="115">
        <f t="shared" si="1592"/>
        <v>0</v>
      </c>
      <c r="MPO50" s="115">
        <f t="shared" si="1592"/>
        <v>0</v>
      </c>
      <c r="MPP50" s="115">
        <f t="shared" si="1592"/>
        <v>0</v>
      </c>
      <c r="MPQ50" s="115">
        <f t="shared" si="1592"/>
        <v>0</v>
      </c>
      <c r="MPR50" s="115">
        <f t="shared" si="1592"/>
        <v>0</v>
      </c>
      <c r="MPS50" s="115">
        <f t="shared" si="1592"/>
        <v>0</v>
      </c>
      <c r="MPT50" s="115">
        <f t="shared" si="1592"/>
        <v>0</v>
      </c>
      <c r="MPU50" s="115">
        <f t="shared" si="1592"/>
        <v>0</v>
      </c>
      <c r="MPV50" s="95">
        <f t="shared" ref="MPV50:MPV52" si="1593">SUM(MPJ50:MPU50)</f>
        <v>0</v>
      </c>
      <c r="MPW50" s="106" t="s">
        <v>792</v>
      </c>
      <c r="MPX50" s="105">
        <v>9491.7000000000007</v>
      </c>
      <c r="MPY50" s="90">
        <f t="shared" ref="MPY50:MPY52" si="1594">SUM(MPX50/12)</f>
        <v>790.97500000000002</v>
      </c>
      <c r="MPZ50" s="115">
        <v>0</v>
      </c>
      <c r="MQA50" s="115">
        <f t="shared" ref="MQA50:MQK52" si="1595">MPZ50</f>
        <v>0</v>
      </c>
      <c r="MQB50" s="115">
        <f t="shared" si="1595"/>
        <v>0</v>
      </c>
      <c r="MQC50" s="115">
        <f t="shared" si="1595"/>
        <v>0</v>
      </c>
      <c r="MQD50" s="115">
        <f t="shared" si="1595"/>
        <v>0</v>
      </c>
      <c r="MQE50" s="115">
        <f t="shared" si="1595"/>
        <v>0</v>
      </c>
      <c r="MQF50" s="115">
        <f t="shared" si="1595"/>
        <v>0</v>
      </c>
      <c r="MQG50" s="115">
        <f t="shared" si="1595"/>
        <v>0</v>
      </c>
      <c r="MQH50" s="115">
        <f t="shared" si="1595"/>
        <v>0</v>
      </c>
      <c r="MQI50" s="115">
        <f t="shared" si="1595"/>
        <v>0</v>
      </c>
      <c r="MQJ50" s="115">
        <f t="shared" si="1595"/>
        <v>0</v>
      </c>
      <c r="MQK50" s="115">
        <f t="shared" si="1595"/>
        <v>0</v>
      </c>
      <c r="MQL50" s="95">
        <f t="shared" ref="MQL50:MQL52" si="1596">SUM(MPZ50:MQK50)</f>
        <v>0</v>
      </c>
      <c r="MQM50" s="106" t="s">
        <v>792</v>
      </c>
      <c r="MQN50" s="105">
        <v>9491.7000000000007</v>
      </c>
      <c r="MQO50" s="90">
        <f t="shared" ref="MQO50:MQO52" si="1597">SUM(MQN50/12)</f>
        <v>790.97500000000002</v>
      </c>
      <c r="MQP50" s="115">
        <v>0</v>
      </c>
      <c r="MQQ50" s="115">
        <f t="shared" ref="MQQ50:MRA52" si="1598">MQP50</f>
        <v>0</v>
      </c>
      <c r="MQR50" s="115">
        <f t="shared" si="1598"/>
        <v>0</v>
      </c>
      <c r="MQS50" s="115">
        <f t="shared" si="1598"/>
        <v>0</v>
      </c>
      <c r="MQT50" s="115">
        <f t="shared" si="1598"/>
        <v>0</v>
      </c>
      <c r="MQU50" s="115">
        <f t="shared" si="1598"/>
        <v>0</v>
      </c>
      <c r="MQV50" s="115">
        <f t="shared" si="1598"/>
        <v>0</v>
      </c>
      <c r="MQW50" s="115">
        <f t="shared" si="1598"/>
        <v>0</v>
      </c>
      <c r="MQX50" s="115">
        <f t="shared" si="1598"/>
        <v>0</v>
      </c>
      <c r="MQY50" s="115">
        <f t="shared" si="1598"/>
        <v>0</v>
      </c>
      <c r="MQZ50" s="115">
        <f t="shared" si="1598"/>
        <v>0</v>
      </c>
      <c r="MRA50" s="115">
        <f t="shared" si="1598"/>
        <v>0</v>
      </c>
      <c r="MRB50" s="95">
        <f t="shared" ref="MRB50:MRB52" si="1599">SUM(MQP50:MRA50)</f>
        <v>0</v>
      </c>
      <c r="MRC50" s="106" t="s">
        <v>792</v>
      </c>
      <c r="MRD50" s="105">
        <v>9491.7000000000007</v>
      </c>
      <c r="MRE50" s="90">
        <f t="shared" ref="MRE50:MRE52" si="1600">SUM(MRD50/12)</f>
        <v>790.97500000000002</v>
      </c>
      <c r="MRF50" s="115">
        <v>0</v>
      </c>
      <c r="MRG50" s="115">
        <f t="shared" ref="MRG50:MRQ52" si="1601">MRF50</f>
        <v>0</v>
      </c>
      <c r="MRH50" s="115">
        <f t="shared" si="1601"/>
        <v>0</v>
      </c>
      <c r="MRI50" s="115">
        <f t="shared" si="1601"/>
        <v>0</v>
      </c>
      <c r="MRJ50" s="115">
        <f t="shared" si="1601"/>
        <v>0</v>
      </c>
      <c r="MRK50" s="115">
        <f t="shared" si="1601"/>
        <v>0</v>
      </c>
      <c r="MRL50" s="115">
        <f t="shared" si="1601"/>
        <v>0</v>
      </c>
      <c r="MRM50" s="115">
        <f t="shared" si="1601"/>
        <v>0</v>
      </c>
      <c r="MRN50" s="115">
        <f t="shared" si="1601"/>
        <v>0</v>
      </c>
      <c r="MRO50" s="115">
        <f t="shared" si="1601"/>
        <v>0</v>
      </c>
      <c r="MRP50" s="115">
        <f t="shared" si="1601"/>
        <v>0</v>
      </c>
      <c r="MRQ50" s="115">
        <f t="shared" si="1601"/>
        <v>0</v>
      </c>
      <c r="MRR50" s="95">
        <f t="shared" ref="MRR50:MRR52" si="1602">SUM(MRF50:MRQ50)</f>
        <v>0</v>
      </c>
      <c r="MRS50" s="106" t="s">
        <v>792</v>
      </c>
      <c r="MRT50" s="105">
        <v>9491.7000000000007</v>
      </c>
      <c r="MRU50" s="90">
        <f t="shared" ref="MRU50:MRU52" si="1603">SUM(MRT50/12)</f>
        <v>790.97500000000002</v>
      </c>
      <c r="MRV50" s="115">
        <v>0</v>
      </c>
      <c r="MRW50" s="115">
        <f t="shared" ref="MRW50:MSG52" si="1604">MRV50</f>
        <v>0</v>
      </c>
      <c r="MRX50" s="115">
        <f t="shared" si="1604"/>
        <v>0</v>
      </c>
      <c r="MRY50" s="115">
        <f t="shared" si="1604"/>
        <v>0</v>
      </c>
      <c r="MRZ50" s="115">
        <f t="shared" si="1604"/>
        <v>0</v>
      </c>
      <c r="MSA50" s="115">
        <f t="shared" si="1604"/>
        <v>0</v>
      </c>
      <c r="MSB50" s="115">
        <f t="shared" si="1604"/>
        <v>0</v>
      </c>
      <c r="MSC50" s="115">
        <f t="shared" si="1604"/>
        <v>0</v>
      </c>
      <c r="MSD50" s="115">
        <f t="shared" si="1604"/>
        <v>0</v>
      </c>
      <c r="MSE50" s="115">
        <f t="shared" si="1604"/>
        <v>0</v>
      </c>
      <c r="MSF50" s="115">
        <f t="shared" si="1604"/>
        <v>0</v>
      </c>
      <c r="MSG50" s="115">
        <f t="shared" si="1604"/>
        <v>0</v>
      </c>
      <c r="MSH50" s="95">
        <f t="shared" ref="MSH50:MSH52" si="1605">SUM(MRV50:MSG50)</f>
        <v>0</v>
      </c>
      <c r="MSI50" s="106" t="s">
        <v>792</v>
      </c>
      <c r="MSJ50" s="105">
        <v>9491.7000000000007</v>
      </c>
      <c r="MSK50" s="90">
        <f t="shared" ref="MSK50:MSK52" si="1606">SUM(MSJ50/12)</f>
        <v>790.97500000000002</v>
      </c>
      <c r="MSL50" s="115">
        <v>0</v>
      </c>
      <c r="MSM50" s="115">
        <f t="shared" ref="MSM50:MSW52" si="1607">MSL50</f>
        <v>0</v>
      </c>
      <c r="MSN50" s="115">
        <f t="shared" si="1607"/>
        <v>0</v>
      </c>
      <c r="MSO50" s="115">
        <f t="shared" si="1607"/>
        <v>0</v>
      </c>
      <c r="MSP50" s="115">
        <f t="shared" si="1607"/>
        <v>0</v>
      </c>
      <c r="MSQ50" s="115">
        <f t="shared" si="1607"/>
        <v>0</v>
      </c>
      <c r="MSR50" s="115">
        <f t="shared" si="1607"/>
        <v>0</v>
      </c>
      <c r="MSS50" s="115">
        <f t="shared" si="1607"/>
        <v>0</v>
      </c>
      <c r="MST50" s="115">
        <f t="shared" si="1607"/>
        <v>0</v>
      </c>
      <c r="MSU50" s="115">
        <f t="shared" si="1607"/>
        <v>0</v>
      </c>
      <c r="MSV50" s="115">
        <f t="shared" si="1607"/>
        <v>0</v>
      </c>
      <c r="MSW50" s="115">
        <f t="shared" si="1607"/>
        <v>0</v>
      </c>
      <c r="MSX50" s="95">
        <f t="shared" ref="MSX50:MSX52" si="1608">SUM(MSL50:MSW50)</f>
        <v>0</v>
      </c>
      <c r="MSY50" s="106" t="s">
        <v>792</v>
      </c>
      <c r="MSZ50" s="105">
        <v>9491.7000000000007</v>
      </c>
      <c r="MTA50" s="90">
        <f t="shared" ref="MTA50:MTA52" si="1609">SUM(MSZ50/12)</f>
        <v>790.97500000000002</v>
      </c>
      <c r="MTB50" s="115">
        <v>0</v>
      </c>
      <c r="MTC50" s="115">
        <f t="shared" ref="MTC50:MTM52" si="1610">MTB50</f>
        <v>0</v>
      </c>
      <c r="MTD50" s="115">
        <f t="shared" si="1610"/>
        <v>0</v>
      </c>
      <c r="MTE50" s="115">
        <f t="shared" si="1610"/>
        <v>0</v>
      </c>
      <c r="MTF50" s="115">
        <f t="shared" si="1610"/>
        <v>0</v>
      </c>
      <c r="MTG50" s="115">
        <f t="shared" si="1610"/>
        <v>0</v>
      </c>
      <c r="MTH50" s="115">
        <f t="shared" si="1610"/>
        <v>0</v>
      </c>
      <c r="MTI50" s="115">
        <f t="shared" si="1610"/>
        <v>0</v>
      </c>
      <c r="MTJ50" s="115">
        <f t="shared" si="1610"/>
        <v>0</v>
      </c>
      <c r="MTK50" s="115">
        <f t="shared" si="1610"/>
        <v>0</v>
      </c>
      <c r="MTL50" s="115">
        <f t="shared" si="1610"/>
        <v>0</v>
      </c>
      <c r="MTM50" s="115">
        <f t="shared" si="1610"/>
        <v>0</v>
      </c>
      <c r="MTN50" s="95">
        <f t="shared" ref="MTN50:MTN52" si="1611">SUM(MTB50:MTM50)</f>
        <v>0</v>
      </c>
      <c r="MTO50" s="106" t="s">
        <v>792</v>
      </c>
      <c r="MTP50" s="105">
        <v>9491.7000000000007</v>
      </c>
      <c r="MTQ50" s="90">
        <f t="shared" ref="MTQ50:MTQ52" si="1612">SUM(MTP50/12)</f>
        <v>790.97500000000002</v>
      </c>
      <c r="MTR50" s="115">
        <v>0</v>
      </c>
      <c r="MTS50" s="115">
        <f t="shared" ref="MTS50:MUC52" si="1613">MTR50</f>
        <v>0</v>
      </c>
      <c r="MTT50" s="115">
        <f t="shared" si="1613"/>
        <v>0</v>
      </c>
      <c r="MTU50" s="115">
        <f t="shared" si="1613"/>
        <v>0</v>
      </c>
      <c r="MTV50" s="115">
        <f t="shared" si="1613"/>
        <v>0</v>
      </c>
      <c r="MTW50" s="115">
        <f t="shared" si="1613"/>
        <v>0</v>
      </c>
      <c r="MTX50" s="115">
        <f t="shared" si="1613"/>
        <v>0</v>
      </c>
      <c r="MTY50" s="115">
        <f t="shared" si="1613"/>
        <v>0</v>
      </c>
      <c r="MTZ50" s="115">
        <f t="shared" si="1613"/>
        <v>0</v>
      </c>
      <c r="MUA50" s="115">
        <f t="shared" si="1613"/>
        <v>0</v>
      </c>
      <c r="MUB50" s="115">
        <f t="shared" si="1613"/>
        <v>0</v>
      </c>
      <c r="MUC50" s="115">
        <f t="shared" si="1613"/>
        <v>0</v>
      </c>
      <c r="MUD50" s="95">
        <f t="shared" ref="MUD50:MUD52" si="1614">SUM(MTR50:MUC50)</f>
        <v>0</v>
      </c>
      <c r="MUE50" s="106" t="s">
        <v>792</v>
      </c>
      <c r="MUF50" s="105">
        <v>9491.7000000000007</v>
      </c>
      <c r="MUG50" s="90">
        <f t="shared" ref="MUG50:MUG52" si="1615">SUM(MUF50/12)</f>
        <v>790.97500000000002</v>
      </c>
      <c r="MUH50" s="115">
        <v>0</v>
      </c>
      <c r="MUI50" s="115">
        <f t="shared" ref="MUI50:MUS52" si="1616">MUH50</f>
        <v>0</v>
      </c>
      <c r="MUJ50" s="115">
        <f t="shared" si="1616"/>
        <v>0</v>
      </c>
      <c r="MUK50" s="115">
        <f t="shared" si="1616"/>
        <v>0</v>
      </c>
      <c r="MUL50" s="115">
        <f t="shared" si="1616"/>
        <v>0</v>
      </c>
      <c r="MUM50" s="115">
        <f t="shared" si="1616"/>
        <v>0</v>
      </c>
      <c r="MUN50" s="115">
        <f t="shared" si="1616"/>
        <v>0</v>
      </c>
      <c r="MUO50" s="115">
        <f t="shared" si="1616"/>
        <v>0</v>
      </c>
      <c r="MUP50" s="115">
        <f t="shared" si="1616"/>
        <v>0</v>
      </c>
      <c r="MUQ50" s="115">
        <f t="shared" si="1616"/>
        <v>0</v>
      </c>
      <c r="MUR50" s="115">
        <f t="shared" si="1616"/>
        <v>0</v>
      </c>
      <c r="MUS50" s="115">
        <f t="shared" si="1616"/>
        <v>0</v>
      </c>
      <c r="MUT50" s="95">
        <f t="shared" ref="MUT50:MUT52" si="1617">SUM(MUH50:MUS50)</f>
        <v>0</v>
      </c>
      <c r="MUU50" s="106" t="s">
        <v>792</v>
      </c>
      <c r="MUV50" s="105">
        <v>9491.7000000000007</v>
      </c>
      <c r="MUW50" s="90">
        <f t="shared" ref="MUW50:MUW52" si="1618">SUM(MUV50/12)</f>
        <v>790.97500000000002</v>
      </c>
      <c r="MUX50" s="115">
        <v>0</v>
      </c>
      <c r="MUY50" s="115">
        <f t="shared" ref="MUY50:MVI52" si="1619">MUX50</f>
        <v>0</v>
      </c>
      <c r="MUZ50" s="115">
        <f t="shared" si="1619"/>
        <v>0</v>
      </c>
      <c r="MVA50" s="115">
        <f t="shared" si="1619"/>
        <v>0</v>
      </c>
      <c r="MVB50" s="115">
        <f t="shared" si="1619"/>
        <v>0</v>
      </c>
      <c r="MVC50" s="115">
        <f t="shared" si="1619"/>
        <v>0</v>
      </c>
      <c r="MVD50" s="115">
        <f t="shared" si="1619"/>
        <v>0</v>
      </c>
      <c r="MVE50" s="115">
        <f t="shared" si="1619"/>
        <v>0</v>
      </c>
      <c r="MVF50" s="115">
        <f t="shared" si="1619"/>
        <v>0</v>
      </c>
      <c r="MVG50" s="115">
        <f t="shared" si="1619"/>
        <v>0</v>
      </c>
      <c r="MVH50" s="115">
        <f t="shared" si="1619"/>
        <v>0</v>
      </c>
      <c r="MVI50" s="115">
        <f t="shared" si="1619"/>
        <v>0</v>
      </c>
      <c r="MVJ50" s="95">
        <f t="shared" ref="MVJ50:MVJ52" si="1620">SUM(MUX50:MVI50)</f>
        <v>0</v>
      </c>
      <c r="MVK50" s="106" t="s">
        <v>792</v>
      </c>
      <c r="MVL50" s="105">
        <v>9491.7000000000007</v>
      </c>
      <c r="MVM50" s="90">
        <f t="shared" ref="MVM50:MVM52" si="1621">SUM(MVL50/12)</f>
        <v>790.97500000000002</v>
      </c>
      <c r="MVN50" s="115">
        <v>0</v>
      </c>
      <c r="MVO50" s="115">
        <f t="shared" ref="MVO50:MVY52" si="1622">MVN50</f>
        <v>0</v>
      </c>
      <c r="MVP50" s="115">
        <f t="shared" si="1622"/>
        <v>0</v>
      </c>
      <c r="MVQ50" s="115">
        <f t="shared" si="1622"/>
        <v>0</v>
      </c>
      <c r="MVR50" s="115">
        <f t="shared" si="1622"/>
        <v>0</v>
      </c>
      <c r="MVS50" s="115">
        <f t="shared" si="1622"/>
        <v>0</v>
      </c>
      <c r="MVT50" s="115">
        <f t="shared" si="1622"/>
        <v>0</v>
      </c>
      <c r="MVU50" s="115">
        <f t="shared" si="1622"/>
        <v>0</v>
      </c>
      <c r="MVV50" s="115">
        <f t="shared" si="1622"/>
        <v>0</v>
      </c>
      <c r="MVW50" s="115">
        <f t="shared" si="1622"/>
        <v>0</v>
      </c>
      <c r="MVX50" s="115">
        <f t="shared" si="1622"/>
        <v>0</v>
      </c>
      <c r="MVY50" s="115">
        <f t="shared" si="1622"/>
        <v>0</v>
      </c>
      <c r="MVZ50" s="95">
        <f t="shared" ref="MVZ50:MVZ52" si="1623">SUM(MVN50:MVY50)</f>
        <v>0</v>
      </c>
      <c r="MWA50" s="106" t="s">
        <v>792</v>
      </c>
      <c r="MWB50" s="105">
        <v>9491.7000000000007</v>
      </c>
      <c r="MWC50" s="90">
        <f t="shared" ref="MWC50:MWC52" si="1624">SUM(MWB50/12)</f>
        <v>790.97500000000002</v>
      </c>
      <c r="MWD50" s="115">
        <v>0</v>
      </c>
      <c r="MWE50" s="115">
        <f t="shared" ref="MWE50:MWO52" si="1625">MWD50</f>
        <v>0</v>
      </c>
      <c r="MWF50" s="115">
        <f t="shared" si="1625"/>
        <v>0</v>
      </c>
      <c r="MWG50" s="115">
        <f t="shared" si="1625"/>
        <v>0</v>
      </c>
      <c r="MWH50" s="115">
        <f t="shared" si="1625"/>
        <v>0</v>
      </c>
      <c r="MWI50" s="115">
        <f t="shared" si="1625"/>
        <v>0</v>
      </c>
      <c r="MWJ50" s="115">
        <f t="shared" si="1625"/>
        <v>0</v>
      </c>
      <c r="MWK50" s="115">
        <f t="shared" si="1625"/>
        <v>0</v>
      </c>
      <c r="MWL50" s="115">
        <f t="shared" si="1625"/>
        <v>0</v>
      </c>
      <c r="MWM50" s="115">
        <f t="shared" si="1625"/>
        <v>0</v>
      </c>
      <c r="MWN50" s="115">
        <f t="shared" si="1625"/>
        <v>0</v>
      </c>
      <c r="MWO50" s="115">
        <f t="shared" si="1625"/>
        <v>0</v>
      </c>
      <c r="MWP50" s="95">
        <f t="shared" ref="MWP50:MWP52" si="1626">SUM(MWD50:MWO50)</f>
        <v>0</v>
      </c>
      <c r="MWQ50" s="106" t="s">
        <v>792</v>
      </c>
      <c r="MWR50" s="105">
        <v>9491.7000000000007</v>
      </c>
      <c r="MWS50" s="90">
        <f t="shared" ref="MWS50:MWS52" si="1627">SUM(MWR50/12)</f>
        <v>790.97500000000002</v>
      </c>
      <c r="MWT50" s="115">
        <v>0</v>
      </c>
      <c r="MWU50" s="115">
        <f t="shared" ref="MWU50:MXE52" si="1628">MWT50</f>
        <v>0</v>
      </c>
      <c r="MWV50" s="115">
        <f t="shared" si="1628"/>
        <v>0</v>
      </c>
      <c r="MWW50" s="115">
        <f t="shared" si="1628"/>
        <v>0</v>
      </c>
      <c r="MWX50" s="115">
        <f t="shared" si="1628"/>
        <v>0</v>
      </c>
      <c r="MWY50" s="115">
        <f t="shared" si="1628"/>
        <v>0</v>
      </c>
      <c r="MWZ50" s="115">
        <f t="shared" si="1628"/>
        <v>0</v>
      </c>
      <c r="MXA50" s="115">
        <f t="shared" si="1628"/>
        <v>0</v>
      </c>
      <c r="MXB50" s="115">
        <f t="shared" si="1628"/>
        <v>0</v>
      </c>
      <c r="MXC50" s="115">
        <f t="shared" si="1628"/>
        <v>0</v>
      </c>
      <c r="MXD50" s="115">
        <f t="shared" si="1628"/>
        <v>0</v>
      </c>
      <c r="MXE50" s="115">
        <f t="shared" si="1628"/>
        <v>0</v>
      </c>
      <c r="MXF50" s="95">
        <f t="shared" ref="MXF50:MXF52" si="1629">SUM(MWT50:MXE50)</f>
        <v>0</v>
      </c>
      <c r="MXG50" s="106" t="s">
        <v>792</v>
      </c>
      <c r="MXH50" s="105">
        <v>9491.7000000000007</v>
      </c>
      <c r="MXI50" s="90">
        <f t="shared" ref="MXI50:MXI52" si="1630">SUM(MXH50/12)</f>
        <v>790.97500000000002</v>
      </c>
      <c r="MXJ50" s="115">
        <v>0</v>
      </c>
      <c r="MXK50" s="115">
        <f t="shared" ref="MXK50:MXU52" si="1631">MXJ50</f>
        <v>0</v>
      </c>
      <c r="MXL50" s="115">
        <f t="shared" si="1631"/>
        <v>0</v>
      </c>
      <c r="MXM50" s="115">
        <f t="shared" si="1631"/>
        <v>0</v>
      </c>
      <c r="MXN50" s="115">
        <f t="shared" si="1631"/>
        <v>0</v>
      </c>
      <c r="MXO50" s="115">
        <f t="shared" si="1631"/>
        <v>0</v>
      </c>
      <c r="MXP50" s="115">
        <f t="shared" si="1631"/>
        <v>0</v>
      </c>
      <c r="MXQ50" s="115">
        <f t="shared" si="1631"/>
        <v>0</v>
      </c>
      <c r="MXR50" s="115">
        <f t="shared" si="1631"/>
        <v>0</v>
      </c>
      <c r="MXS50" s="115">
        <f t="shared" si="1631"/>
        <v>0</v>
      </c>
      <c r="MXT50" s="115">
        <f t="shared" si="1631"/>
        <v>0</v>
      </c>
      <c r="MXU50" s="115">
        <f t="shared" si="1631"/>
        <v>0</v>
      </c>
      <c r="MXV50" s="95">
        <f t="shared" ref="MXV50:MXV52" si="1632">SUM(MXJ50:MXU50)</f>
        <v>0</v>
      </c>
      <c r="MXW50" s="106" t="s">
        <v>792</v>
      </c>
      <c r="MXX50" s="105">
        <v>9491.7000000000007</v>
      </c>
      <c r="MXY50" s="90">
        <f t="shared" ref="MXY50:MXY52" si="1633">SUM(MXX50/12)</f>
        <v>790.97500000000002</v>
      </c>
      <c r="MXZ50" s="115">
        <v>0</v>
      </c>
      <c r="MYA50" s="115">
        <f t="shared" ref="MYA50:MYK52" si="1634">MXZ50</f>
        <v>0</v>
      </c>
      <c r="MYB50" s="115">
        <f t="shared" si="1634"/>
        <v>0</v>
      </c>
      <c r="MYC50" s="115">
        <f t="shared" si="1634"/>
        <v>0</v>
      </c>
      <c r="MYD50" s="115">
        <f t="shared" si="1634"/>
        <v>0</v>
      </c>
      <c r="MYE50" s="115">
        <f t="shared" si="1634"/>
        <v>0</v>
      </c>
      <c r="MYF50" s="115">
        <f t="shared" si="1634"/>
        <v>0</v>
      </c>
      <c r="MYG50" s="115">
        <f t="shared" si="1634"/>
        <v>0</v>
      </c>
      <c r="MYH50" s="115">
        <f t="shared" si="1634"/>
        <v>0</v>
      </c>
      <c r="MYI50" s="115">
        <f t="shared" si="1634"/>
        <v>0</v>
      </c>
      <c r="MYJ50" s="115">
        <f t="shared" si="1634"/>
        <v>0</v>
      </c>
      <c r="MYK50" s="115">
        <f t="shared" si="1634"/>
        <v>0</v>
      </c>
      <c r="MYL50" s="95">
        <f t="shared" ref="MYL50:MYL52" si="1635">SUM(MXZ50:MYK50)</f>
        <v>0</v>
      </c>
      <c r="MYM50" s="106" t="s">
        <v>792</v>
      </c>
      <c r="MYN50" s="105">
        <v>9491.7000000000007</v>
      </c>
      <c r="MYO50" s="90">
        <f t="shared" ref="MYO50:MYO52" si="1636">SUM(MYN50/12)</f>
        <v>790.97500000000002</v>
      </c>
      <c r="MYP50" s="115">
        <v>0</v>
      </c>
      <c r="MYQ50" s="115">
        <f t="shared" ref="MYQ50:MZA52" si="1637">MYP50</f>
        <v>0</v>
      </c>
      <c r="MYR50" s="115">
        <f t="shared" si="1637"/>
        <v>0</v>
      </c>
      <c r="MYS50" s="115">
        <f t="shared" si="1637"/>
        <v>0</v>
      </c>
      <c r="MYT50" s="115">
        <f t="shared" si="1637"/>
        <v>0</v>
      </c>
      <c r="MYU50" s="115">
        <f t="shared" si="1637"/>
        <v>0</v>
      </c>
      <c r="MYV50" s="115">
        <f t="shared" si="1637"/>
        <v>0</v>
      </c>
      <c r="MYW50" s="115">
        <f t="shared" si="1637"/>
        <v>0</v>
      </c>
      <c r="MYX50" s="115">
        <f t="shared" si="1637"/>
        <v>0</v>
      </c>
      <c r="MYY50" s="115">
        <f t="shared" si="1637"/>
        <v>0</v>
      </c>
      <c r="MYZ50" s="115">
        <f t="shared" si="1637"/>
        <v>0</v>
      </c>
      <c r="MZA50" s="115">
        <f t="shared" si="1637"/>
        <v>0</v>
      </c>
      <c r="MZB50" s="95">
        <f t="shared" ref="MZB50:MZB52" si="1638">SUM(MYP50:MZA50)</f>
        <v>0</v>
      </c>
      <c r="MZC50" s="106" t="s">
        <v>792</v>
      </c>
      <c r="MZD50" s="105">
        <v>9491.7000000000007</v>
      </c>
      <c r="MZE50" s="90">
        <f t="shared" ref="MZE50:MZE52" si="1639">SUM(MZD50/12)</f>
        <v>790.97500000000002</v>
      </c>
      <c r="MZF50" s="115">
        <v>0</v>
      </c>
      <c r="MZG50" s="115">
        <f t="shared" ref="MZG50:MZQ52" si="1640">MZF50</f>
        <v>0</v>
      </c>
      <c r="MZH50" s="115">
        <f t="shared" si="1640"/>
        <v>0</v>
      </c>
      <c r="MZI50" s="115">
        <f t="shared" si="1640"/>
        <v>0</v>
      </c>
      <c r="MZJ50" s="115">
        <f t="shared" si="1640"/>
        <v>0</v>
      </c>
      <c r="MZK50" s="115">
        <f t="shared" si="1640"/>
        <v>0</v>
      </c>
      <c r="MZL50" s="115">
        <f t="shared" si="1640"/>
        <v>0</v>
      </c>
      <c r="MZM50" s="115">
        <f t="shared" si="1640"/>
        <v>0</v>
      </c>
      <c r="MZN50" s="115">
        <f t="shared" si="1640"/>
        <v>0</v>
      </c>
      <c r="MZO50" s="115">
        <f t="shared" si="1640"/>
        <v>0</v>
      </c>
      <c r="MZP50" s="115">
        <f t="shared" si="1640"/>
        <v>0</v>
      </c>
      <c r="MZQ50" s="115">
        <f t="shared" si="1640"/>
        <v>0</v>
      </c>
      <c r="MZR50" s="95">
        <f t="shared" ref="MZR50:MZR52" si="1641">SUM(MZF50:MZQ50)</f>
        <v>0</v>
      </c>
      <c r="MZS50" s="106" t="s">
        <v>792</v>
      </c>
      <c r="MZT50" s="105">
        <v>9491.7000000000007</v>
      </c>
      <c r="MZU50" s="90">
        <f t="shared" ref="MZU50:MZU52" si="1642">SUM(MZT50/12)</f>
        <v>790.97500000000002</v>
      </c>
      <c r="MZV50" s="115">
        <v>0</v>
      </c>
      <c r="MZW50" s="115">
        <f t="shared" ref="MZW50:NAG52" si="1643">MZV50</f>
        <v>0</v>
      </c>
      <c r="MZX50" s="115">
        <f t="shared" si="1643"/>
        <v>0</v>
      </c>
      <c r="MZY50" s="115">
        <f t="shared" si="1643"/>
        <v>0</v>
      </c>
      <c r="MZZ50" s="115">
        <f t="shared" si="1643"/>
        <v>0</v>
      </c>
      <c r="NAA50" s="115">
        <f t="shared" si="1643"/>
        <v>0</v>
      </c>
      <c r="NAB50" s="115">
        <f t="shared" si="1643"/>
        <v>0</v>
      </c>
      <c r="NAC50" s="115">
        <f t="shared" si="1643"/>
        <v>0</v>
      </c>
      <c r="NAD50" s="115">
        <f t="shared" si="1643"/>
        <v>0</v>
      </c>
      <c r="NAE50" s="115">
        <f t="shared" si="1643"/>
        <v>0</v>
      </c>
      <c r="NAF50" s="115">
        <f t="shared" si="1643"/>
        <v>0</v>
      </c>
      <c r="NAG50" s="115">
        <f t="shared" si="1643"/>
        <v>0</v>
      </c>
      <c r="NAH50" s="95">
        <f t="shared" ref="NAH50:NAH52" si="1644">SUM(MZV50:NAG50)</f>
        <v>0</v>
      </c>
      <c r="NAI50" s="106" t="s">
        <v>792</v>
      </c>
      <c r="NAJ50" s="105">
        <v>9491.7000000000007</v>
      </c>
      <c r="NAK50" s="90">
        <f t="shared" ref="NAK50:NAK52" si="1645">SUM(NAJ50/12)</f>
        <v>790.97500000000002</v>
      </c>
      <c r="NAL50" s="115">
        <v>0</v>
      </c>
      <c r="NAM50" s="115">
        <f t="shared" ref="NAM50:NAW52" si="1646">NAL50</f>
        <v>0</v>
      </c>
      <c r="NAN50" s="115">
        <f t="shared" si="1646"/>
        <v>0</v>
      </c>
      <c r="NAO50" s="115">
        <f t="shared" si="1646"/>
        <v>0</v>
      </c>
      <c r="NAP50" s="115">
        <f t="shared" si="1646"/>
        <v>0</v>
      </c>
      <c r="NAQ50" s="115">
        <f t="shared" si="1646"/>
        <v>0</v>
      </c>
      <c r="NAR50" s="115">
        <f t="shared" si="1646"/>
        <v>0</v>
      </c>
      <c r="NAS50" s="115">
        <f t="shared" si="1646"/>
        <v>0</v>
      </c>
      <c r="NAT50" s="115">
        <f t="shared" si="1646"/>
        <v>0</v>
      </c>
      <c r="NAU50" s="115">
        <f t="shared" si="1646"/>
        <v>0</v>
      </c>
      <c r="NAV50" s="115">
        <f t="shared" si="1646"/>
        <v>0</v>
      </c>
      <c r="NAW50" s="115">
        <f t="shared" si="1646"/>
        <v>0</v>
      </c>
      <c r="NAX50" s="95">
        <f t="shared" ref="NAX50:NAX52" si="1647">SUM(NAL50:NAW50)</f>
        <v>0</v>
      </c>
      <c r="NAY50" s="106" t="s">
        <v>792</v>
      </c>
      <c r="NAZ50" s="105">
        <v>9491.7000000000007</v>
      </c>
      <c r="NBA50" s="90">
        <f t="shared" ref="NBA50:NBA52" si="1648">SUM(NAZ50/12)</f>
        <v>790.97500000000002</v>
      </c>
      <c r="NBB50" s="115">
        <v>0</v>
      </c>
      <c r="NBC50" s="115">
        <f t="shared" ref="NBC50:NBM52" si="1649">NBB50</f>
        <v>0</v>
      </c>
      <c r="NBD50" s="115">
        <f t="shared" si="1649"/>
        <v>0</v>
      </c>
      <c r="NBE50" s="115">
        <f t="shared" si="1649"/>
        <v>0</v>
      </c>
      <c r="NBF50" s="115">
        <f t="shared" si="1649"/>
        <v>0</v>
      </c>
      <c r="NBG50" s="115">
        <f t="shared" si="1649"/>
        <v>0</v>
      </c>
      <c r="NBH50" s="115">
        <f t="shared" si="1649"/>
        <v>0</v>
      </c>
      <c r="NBI50" s="115">
        <f t="shared" si="1649"/>
        <v>0</v>
      </c>
      <c r="NBJ50" s="115">
        <f t="shared" si="1649"/>
        <v>0</v>
      </c>
      <c r="NBK50" s="115">
        <f t="shared" si="1649"/>
        <v>0</v>
      </c>
      <c r="NBL50" s="115">
        <f t="shared" si="1649"/>
        <v>0</v>
      </c>
      <c r="NBM50" s="115">
        <f t="shared" si="1649"/>
        <v>0</v>
      </c>
      <c r="NBN50" s="95">
        <f t="shared" ref="NBN50:NBN52" si="1650">SUM(NBB50:NBM50)</f>
        <v>0</v>
      </c>
      <c r="NBO50" s="106" t="s">
        <v>792</v>
      </c>
      <c r="NBP50" s="105">
        <v>9491.7000000000007</v>
      </c>
      <c r="NBQ50" s="90">
        <f t="shared" ref="NBQ50:NBQ52" si="1651">SUM(NBP50/12)</f>
        <v>790.97500000000002</v>
      </c>
      <c r="NBR50" s="115">
        <v>0</v>
      </c>
      <c r="NBS50" s="115">
        <f t="shared" ref="NBS50:NCC52" si="1652">NBR50</f>
        <v>0</v>
      </c>
      <c r="NBT50" s="115">
        <f t="shared" si="1652"/>
        <v>0</v>
      </c>
      <c r="NBU50" s="115">
        <f t="shared" si="1652"/>
        <v>0</v>
      </c>
      <c r="NBV50" s="115">
        <f t="shared" si="1652"/>
        <v>0</v>
      </c>
      <c r="NBW50" s="115">
        <f t="shared" si="1652"/>
        <v>0</v>
      </c>
      <c r="NBX50" s="115">
        <f t="shared" si="1652"/>
        <v>0</v>
      </c>
      <c r="NBY50" s="115">
        <f t="shared" si="1652"/>
        <v>0</v>
      </c>
      <c r="NBZ50" s="115">
        <f t="shared" si="1652"/>
        <v>0</v>
      </c>
      <c r="NCA50" s="115">
        <f t="shared" si="1652"/>
        <v>0</v>
      </c>
      <c r="NCB50" s="115">
        <f t="shared" si="1652"/>
        <v>0</v>
      </c>
      <c r="NCC50" s="115">
        <f t="shared" si="1652"/>
        <v>0</v>
      </c>
      <c r="NCD50" s="95">
        <f t="shared" ref="NCD50:NCD52" si="1653">SUM(NBR50:NCC50)</f>
        <v>0</v>
      </c>
      <c r="NCE50" s="106" t="s">
        <v>792</v>
      </c>
      <c r="NCF50" s="105">
        <v>9491.7000000000007</v>
      </c>
      <c r="NCG50" s="90">
        <f t="shared" ref="NCG50:NCG52" si="1654">SUM(NCF50/12)</f>
        <v>790.97500000000002</v>
      </c>
      <c r="NCH50" s="115">
        <v>0</v>
      </c>
      <c r="NCI50" s="115">
        <f t="shared" ref="NCI50:NCS52" si="1655">NCH50</f>
        <v>0</v>
      </c>
      <c r="NCJ50" s="115">
        <f t="shared" si="1655"/>
        <v>0</v>
      </c>
      <c r="NCK50" s="115">
        <f t="shared" si="1655"/>
        <v>0</v>
      </c>
      <c r="NCL50" s="115">
        <f t="shared" si="1655"/>
        <v>0</v>
      </c>
      <c r="NCM50" s="115">
        <f t="shared" si="1655"/>
        <v>0</v>
      </c>
      <c r="NCN50" s="115">
        <f t="shared" si="1655"/>
        <v>0</v>
      </c>
      <c r="NCO50" s="115">
        <f t="shared" si="1655"/>
        <v>0</v>
      </c>
      <c r="NCP50" s="115">
        <f t="shared" si="1655"/>
        <v>0</v>
      </c>
      <c r="NCQ50" s="115">
        <f t="shared" si="1655"/>
        <v>0</v>
      </c>
      <c r="NCR50" s="115">
        <f t="shared" si="1655"/>
        <v>0</v>
      </c>
      <c r="NCS50" s="115">
        <f t="shared" si="1655"/>
        <v>0</v>
      </c>
      <c r="NCT50" s="95">
        <f t="shared" ref="NCT50:NCT52" si="1656">SUM(NCH50:NCS50)</f>
        <v>0</v>
      </c>
      <c r="NCU50" s="106" t="s">
        <v>792</v>
      </c>
      <c r="NCV50" s="105">
        <v>9491.7000000000007</v>
      </c>
      <c r="NCW50" s="90">
        <f t="shared" ref="NCW50:NCW52" si="1657">SUM(NCV50/12)</f>
        <v>790.97500000000002</v>
      </c>
      <c r="NCX50" s="115">
        <v>0</v>
      </c>
      <c r="NCY50" s="115">
        <f t="shared" ref="NCY50:NDI52" si="1658">NCX50</f>
        <v>0</v>
      </c>
      <c r="NCZ50" s="115">
        <f t="shared" si="1658"/>
        <v>0</v>
      </c>
      <c r="NDA50" s="115">
        <f t="shared" si="1658"/>
        <v>0</v>
      </c>
      <c r="NDB50" s="115">
        <f t="shared" si="1658"/>
        <v>0</v>
      </c>
      <c r="NDC50" s="115">
        <f t="shared" si="1658"/>
        <v>0</v>
      </c>
      <c r="NDD50" s="115">
        <f t="shared" si="1658"/>
        <v>0</v>
      </c>
      <c r="NDE50" s="115">
        <f t="shared" si="1658"/>
        <v>0</v>
      </c>
      <c r="NDF50" s="115">
        <f t="shared" si="1658"/>
        <v>0</v>
      </c>
      <c r="NDG50" s="115">
        <f t="shared" si="1658"/>
        <v>0</v>
      </c>
      <c r="NDH50" s="115">
        <f t="shared" si="1658"/>
        <v>0</v>
      </c>
      <c r="NDI50" s="115">
        <f t="shared" si="1658"/>
        <v>0</v>
      </c>
      <c r="NDJ50" s="95">
        <f t="shared" ref="NDJ50:NDJ52" si="1659">SUM(NCX50:NDI50)</f>
        <v>0</v>
      </c>
      <c r="NDK50" s="106" t="s">
        <v>792</v>
      </c>
      <c r="NDL50" s="105">
        <v>9491.7000000000007</v>
      </c>
      <c r="NDM50" s="90">
        <f t="shared" ref="NDM50:NDM52" si="1660">SUM(NDL50/12)</f>
        <v>790.97500000000002</v>
      </c>
      <c r="NDN50" s="115">
        <v>0</v>
      </c>
      <c r="NDO50" s="115">
        <f t="shared" ref="NDO50:NDY52" si="1661">NDN50</f>
        <v>0</v>
      </c>
      <c r="NDP50" s="115">
        <f t="shared" si="1661"/>
        <v>0</v>
      </c>
      <c r="NDQ50" s="115">
        <f t="shared" si="1661"/>
        <v>0</v>
      </c>
      <c r="NDR50" s="115">
        <f t="shared" si="1661"/>
        <v>0</v>
      </c>
      <c r="NDS50" s="115">
        <f t="shared" si="1661"/>
        <v>0</v>
      </c>
      <c r="NDT50" s="115">
        <f t="shared" si="1661"/>
        <v>0</v>
      </c>
      <c r="NDU50" s="115">
        <f t="shared" si="1661"/>
        <v>0</v>
      </c>
      <c r="NDV50" s="115">
        <f t="shared" si="1661"/>
        <v>0</v>
      </c>
      <c r="NDW50" s="115">
        <f t="shared" si="1661"/>
        <v>0</v>
      </c>
      <c r="NDX50" s="115">
        <f t="shared" si="1661"/>
        <v>0</v>
      </c>
      <c r="NDY50" s="115">
        <f t="shared" si="1661"/>
        <v>0</v>
      </c>
      <c r="NDZ50" s="95">
        <f t="shared" ref="NDZ50:NDZ52" si="1662">SUM(NDN50:NDY50)</f>
        <v>0</v>
      </c>
      <c r="NEA50" s="106" t="s">
        <v>792</v>
      </c>
      <c r="NEB50" s="105">
        <v>9491.7000000000007</v>
      </c>
      <c r="NEC50" s="90">
        <f t="shared" ref="NEC50:NEC52" si="1663">SUM(NEB50/12)</f>
        <v>790.97500000000002</v>
      </c>
      <c r="NED50" s="115">
        <v>0</v>
      </c>
      <c r="NEE50" s="115">
        <f t="shared" ref="NEE50:NEO52" si="1664">NED50</f>
        <v>0</v>
      </c>
      <c r="NEF50" s="115">
        <f t="shared" si="1664"/>
        <v>0</v>
      </c>
      <c r="NEG50" s="115">
        <f t="shared" si="1664"/>
        <v>0</v>
      </c>
      <c r="NEH50" s="115">
        <f t="shared" si="1664"/>
        <v>0</v>
      </c>
      <c r="NEI50" s="115">
        <f t="shared" si="1664"/>
        <v>0</v>
      </c>
      <c r="NEJ50" s="115">
        <f t="shared" si="1664"/>
        <v>0</v>
      </c>
      <c r="NEK50" s="115">
        <f t="shared" si="1664"/>
        <v>0</v>
      </c>
      <c r="NEL50" s="115">
        <f t="shared" si="1664"/>
        <v>0</v>
      </c>
      <c r="NEM50" s="115">
        <f t="shared" si="1664"/>
        <v>0</v>
      </c>
      <c r="NEN50" s="115">
        <f t="shared" si="1664"/>
        <v>0</v>
      </c>
      <c r="NEO50" s="115">
        <f t="shared" si="1664"/>
        <v>0</v>
      </c>
      <c r="NEP50" s="95">
        <f t="shared" ref="NEP50:NEP52" si="1665">SUM(NED50:NEO50)</f>
        <v>0</v>
      </c>
      <c r="NEQ50" s="106" t="s">
        <v>792</v>
      </c>
      <c r="NER50" s="105">
        <v>9491.7000000000007</v>
      </c>
      <c r="NES50" s="90">
        <f t="shared" ref="NES50:NES52" si="1666">SUM(NER50/12)</f>
        <v>790.97500000000002</v>
      </c>
      <c r="NET50" s="115">
        <v>0</v>
      </c>
      <c r="NEU50" s="115">
        <f t="shared" ref="NEU50:NFE52" si="1667">NET50</f>
        <v>0</v>
      </c>
      <c r="NEV50" s="115">
        <f t="shared" si="1667"/>
        <v>0</v>
      </c>
      <c r="NEW50" s="115">
        <f t="shared" si="1667"/>
        <v>0</v>
      </c>
      <c r="NEX50" s="115">
        <f t="shared" si="1667"/>
        <v>0</v>
      </c>
      <c r="NEY50" s="115">
        <f t="shared" si="1667"/>
        <v>0</v>
      </c>
      <c r="NEZ50" s="115">
        <f t="shared" si="1667"/>
        <v>0</v>
      </c>
      <c r="NFA50" s="115">
        <f t="shared" si="1667"/>
        <v>0</v>
      </c>
      <c r="NFB50" s="115">
        <f t="shared" si="1667"/>
        <v>0</v>
      </c>
      <c r="NFC50" s="115">
        <f t="shared" si="1667"/>
        <v>0</v>
      </c>
      <c r="NFD50" s="115">
        <f t="shared" si="1667"/>
        <v>0</v>
      </c>
      <c r="NFE50" s="115">
        <f t="shared" si="1667"/>
        <v>0</v>
      </c>
      <c r="NFF50" s="95">
        <f t="shared" ref="NFF50:NFF52" si="1668">SUM(NET50:NFE50)</f>
        <v>0</v>
      </c>
      <c r="NFG50" s="106" t="s">
        <v>792</v>
      </c>
      <c r="NFH50" s="105">
        <v>9491.7000000000007</v>
      </c>
      <c r="NFI50" s="90">
        <f t="shared" ref="NFI50:NFI52" si="1669">SUM(NFH50/12)</f>
        <v>790.97500000000002</v>
      </c>
      <c r="NFJ50" s="115">
        <v>0</v>
      </c>
      <c r="NFK50" s="115">
        <f t="shared" ref="NFK50:NFU52" si="1670">NFJ50</f>
        <v>0</v>
      </c>
      <c r="NFL50" s="115">
        <f t="shared" si="1670"/>
        <v>0</v>
      </c>
      <c r="NFM50" s="115">
        <f t="shared" si="1670"/>
        <v>0</v>
      </c>
      <c r="NFN50" s="115">
        <f t="shared" si="1670"/>
        <v>0</v>
      </c>
      <c r="NFO50" s="115">
        <f t="shared" si="1670"/>
        <v>0</v>
      </c>
      <c r="NFP50" s="115">
        <f t="shared" si="1670"/>
        <v>0</v>
      </c>
      <c r="NFQ50" s="115">
        <f t="shared" si="1670"/>
        <v>0</v>
      </c>
      <c r="NFR50" s="115">
        <f t="shared" si="1670"/>
        <v>0</v>
      </c>
      <c r="NFS50" s="115">
        <f t="shared" si="1670"/>
        <v>0</v>
      </c>
      <c r="NFT50" s="115">
        <f t="shared" si="1670"/>
        <v>0</v>
      </c>
      <c r="NFU50" s="115">
        <f t="shared" si="1670"/>
        <v>0</v>
      </c>
      <c r="NFV50" s="95">
        <f t="shared" ref="NFV50:NFV52" si="1671">SUM(NFJ50:NFU50)</f>
        <v>0</v>
      </c>
      <c r="NFW50" s="106" t="s">
        <v>792</v>
      </c>
      <c r="NFX50" s="105">
        <v>9491.7000000000007</v>
      </c>
      <c r="NFY50" s="90">
        <f t="shared" ref="NFY50:NFY52" si="1672">SUM(NFX50/12)</f>
        <v>790.97500000000002</v>
      </c>
      <c r="NFZ50" s="115">
        <v>0</v>
      </c>
      <c r="NGA50" s="115">
        <f t="shared" ref="NGA50:NGK52" si="1673">NFZ50</f>
        <v>0</v>
      </c>
      <c r="NGB50" s="115">
        <f t="shared" si="1673"/>
        <v>0</v>
      </c>
      <c r="NGC50" s="115">
        <f t="shared" si="1673"/>
        <v>0</v>
      </c>
      <c r="NGD50" s="115">
        <f t="shared" si="1673"/>
        <v>0</v>
      </c>
      <c r="NGE50" s="115">
        <f t="shared" si="1673"/>
        <v>0</v>
      </c>
      <c r="NGF50" s="115">
        <f t="shared" si="1673"/>
        <v>0</v>
      </c>
      <c r="NGG50" s="115">
        <f t="shared" si="1673"/>
        <v>0</v>
      </c>
      <c r="NGH50" s="115">
        <f t="shared" si="1673"/>
        <v>0</v>
      </c>
      <c r="NGI50" s="115">
        <f t="shared" si="1673"/>
        <v>0</v>
      </c>
      <c r="NGJ50" s="115">
        <f t="shared" si="1673"/>
        <v>0</v>
      </c>
      <c r="NGK50" s="115">
        <f t="shared" si="1673"/>
        <v>0</v>
      </c>
      <c r="NGL50" s="95">
        <f t="shared" ref="NGL50:NGL52" si="1674">SUM(NFZ50:NGK50)</f>
        <v>0</v>
      </c>
      <c r="NGM50" s="106" t="s">
        <v>792</v>
      </c>
      <c r="NGN50" s="105">
        <v>9491.7000000000007</v>
      </c>
      <c r="NGO50" s="90">
        <f t="shared" ref="NGO50:NGO52" si="1675">SUM(NGN50/12)</f>
        <v>790.97500000000002</v>
      </c>
      <c r="NGP50" s="115">
        <v>0</v>
      </c>
      <c r="NGQ50" s="115">
        <f t="shared" ref="NGQ50:NHA52" si="1676">NGP50</f>
        <v>0</v>
      </c>
      <c r="NGR50" s="115">
        <f t="shared" si="1676"/>
        <v>0</v>
      </c>
      <c r="NGS50" s="115">
        <f t="shared" si="1676"/>
        <v>0</v>
      </c>
      <c r="NGT50" s="115">
        <f t="shared" si="1676"/>
        <v>0</v>
      </c>
      <c r="NGU50" s="115">
        <f t="shared" si="1676"/>
        <v>0</v>
      </c>
      <c r="NGV50" s="115">
        <f t="shared" si="1676"/>
        <v>0</v>
      </c>
      <c r="NGW50" s="115">
        <f t="shared" si="1676"/>
        <v>0</v>
      </c>
      <c r="NGX50" s="115">
        <f t="shared" si="1676"/>
        <v>0</v>
      </c>
      <c r="NGY50" s="115">
        <f t="shared" si="1676"/>
        <v>0</v>
      </c>
      <c r="NGZ50" s="115">
        <f t="shared" si="1676"/>
        <v>0</v>
      </c>
      <c r="NHA50" s="115">
        <f t="shared" si="1676"/>
        <v>0</v>
      </c>
      <c r="NHB50" s="95">
        <f t="shared" ref="NHB50:NHB52" si="1677">SUM(NGP50:NHA50)</f>
        <v>0</v>
      </c>
      <c r="NHC50" s="106" t="s">
        <v>792</v>
      </c>
      <c r="NHD50" s="105">
        <v>9491.7000000000007</v>
      </c>
      <c r="NHE50" s="90">
        <f t="shared" ref="NHE50:NHE52" si="1678">SUM(NHD50/12)</f>
        <v>790.97500000000002</v>
      </c>
      <c r="NHF50" s="115">
        <v>0</v>
      </c>
      <c r="NHG50" s="115">
        <f t="shared" ref="NHG50:NHQ52" si="1679">NHF50</f>
        <v>0</v>
      </c>
      <c r="NHH50" s="115">
        <f t="shared" si="1679"/>
        <v>0</v>
      </c>
      <c r="NHI50" s="115">
        <f t="shared" si="1679"/>
        <v>0</v>
      </c>
      <c r="NHJ50" s="115">
        <f t="shared" si="1679"/>
        <v>0</v>
      </c>
      <c r="NHK50" s="115">
        <f t="shared" si="1679"/>
        <v>0</v>
      </c>
      <c r="NHL50" s="115">
        <f t="shared" si="1679"/>
        <v>0</v>
      </c>
      <c r="NHM50" s="115">
        <f t="shared" si="1679"/>
        <v>0</v>
      </c>
      <c r="NHN50" s="115">
        <f t="shared" si="1679"/>
        <v>0</v>
      </c>
      <c r="NHO50" s="115">
        <f t="shared" si="1679"/>
        <v>0</v>
      </c>
      <c r="NHP50" s="115">
        <f t="shared" si="1679"/>
        <v>0</v>
      </c>
      <c r="NHQ50" s="115">
        <f t="shared" si="1679"/>
        <v>0</v>
      </c>
      <c r="NHR50" s="95">
        <f t="shared" ref="NHR50:NHR52" si="1680">SUM(NHF50:NHQ50)</f>
        <v>0</v>
      </c>
      <c r="NHS50" s="106" t="s">
        <v>792</v>
      </c>
      <c r="NHT50" s="105">
        <v>9491.7000000000007</v>
      </c>
      <c r="NHU50" s="90">
        <f t="shared" ref="NHU50:NHU52" si="1681">SUM(NHT50/12)</f>
        <v>790.97500000000002</v>
      </c>
      <c r="NHV50" s="115">
        <v>0</v>
      </c>
      <c r="NHW50" s="115">
        <f t="shared" ref="NHW50:NIG52" si="1682">NHV50</f>
        <v>0</v>
      </c>
      <c r="NHX50" s="115">
        <f t="shared" si="1682"/>
        <v>0</v>
      </c>
      <c r="NHY50" s="115">
        <f t="shared" si="1682"/>
        <v>0</v>
      </c>
      <c r="NHZ50" s="115">
        <f t="shared" si="1682"/>
        <v>0</v>
      </c>
      <c r="NIA50" s="115">
        <f t="shared" si="1682"/>
        <v>0</v>
      </c>
      <c r="NIB50" s="115">
        <f t="shared" si="1682"/>
        <v>0</v>
      </c>
      <c r="NIC50" s="115">
        <f t="shared" si="1682"/>
        <v>0</v>
      </c>
      <c r="NID50" s="115">
        <f t="shared" si="1682"/>
        <v>0</v>
      </c>
      <c r="NIE50" s="115">
        <f t="shared" si="1682"/>
        <v>0</v>
      </c>
      <c r="NIF50" s="115">
        <f t="shared" si="1682"/>
        <v>0</v>
      </c>
      <c r="NIG50" s="115">
        <f t="shared" si="1682"/>
        <v>0</v>
      </c>
      <c r="NIH50" s="95">
        <f t="shared" ref="NIH50:NIH52" si="1683">SUM(NHV50:NIG50)</f>
        <v>0</v>
      </c>
      <c r="NII50" s="106" t="s">
        <v>792</v>
      </c>
      <c r="NIJ50" s="105">
        <v>9491.7000000000007</v>
      </c>
      <c r="NIK50" s="90">
        <f t="shared" ref="NIK50:NIK52" si="1684">SUM(NIJ50/12)</f>
        <v>790.97500000000002</v>
      </c>
      <c r="NIL50" s="115">
        <v>0</v>
      </c>
      <c r="NIM50" s="115">
        <f t="shared" ref="NIM50:NIW52" si="1685">NIL50</f>
        <v>0</v>
      </c>
      <c r="NIN50" s="115">
        <f t="shared" si="1685"/>
        <v>0</v>
      </c>
      <c r="NIO50" s="115">
        <f t="shared" si="1685"/>
        <v>0</v>
      </c>
      <c r="NIP50" s="115">
        <f t="shared" si="1685"/>
        <v>0</v>
      </c>
      <c r="NIQ50" s="115">
        <f t="shared" si="1685"/>
        <v>0</v>
      </c>
      <c r="NIR50" s="115">
        <f t="shared" si="1685"/>
        <v>0</v>
      </c>
      <c r="NIS50" s="115">
        <f t="shared" si="1685"/>
        <v>0</v>
      </c>
      <c r="NIT50" s="115">
        <f t="shared" si="1685"/>
        <v>0</v>
      </c>
      <c r="NIU50" s="115">
        <f t="shared" si="1685"/>
        <v>0</v>
      </c>
      <c r="NIV50" s="115">
        <f t="shared" si="1685"/>
        <v>0</v>
      </c>
      <c r="NIW50" s="115">
        <f t="shared" si="1685"/>
        <v>0</v>
      </c>
      <c r="NIX50" s="95">
        <f t="shared" ref="NIX50:NIX52" si="1686">SUM(NIL50:NIW50)</f>
        <v>0</v>
      </c>
      <c r="NIY50" s="106" t="s">
        <v>792</v>
      </c>
      <c r="NIZ50" s="105">
        <v>9491.7000000000007</v>
      </c>
      <c r="NJA50" s="90">
        <f t="shared" ref="NJA50:NJA52" si="1687">SUM(NIZ50/12)</f>
        <v>790.97500000000002</v>
      </c>
      <c r="NJB50" s="115">
        <v>0</v>
      </c>
      <c r="NJC50" s="115">
        <f t="shared" ref="NJC50:NJM52" si="1688">NJB50</f>
        <v>0</v>
      </c>
      <c r="NJD50" s="115">
        <f t="shared" si="1688"/>
        <v>0</v>
      </c>
      <c r="NJE50" s="115">
        <f t="shared" si="1688"/>
        <v>0</v>
      </c>
      <c r="NJF50" s="115">
        <f t="shared" si="1688"/>
        <v>0</v>
      </c>
      <c r="NJG50" s="115">
        <f t="shared" si="1688"/>
        <v>0</v>
      </c>
      <c r="NJH50" s="115">
        <f t="shared" si="1688"/>
        <v>0</v>
      </c>
      <c r="NJI50" s="115">
        <f t="shared" si="1688"/>
        <v>0</v>
      </c>
      <c r="NJJ50" s="115">
        <f t="shared" si="1688"/>
        <v>0</v>
      </c>
      <c r="NJK50" s="115">
        <f t="shared" si="1688"/>
        <v>0</v>
      </c>
      <c r="NJL50" s="115">
        <f t="shared" si="1688"/>
        <v>0</v>
      </c>
      <c r="NJM50" s="115">
        <f t="shared" si="1688"/>
        <v>0</v>
      </c>
      <c r="NJN50" s="95">
        <f t="shared" ref="NJN50:NJN52" si="1689">SUM(NJB50:NJM50)</f>
        <v>0</v>
      </c>
      <c r="NJO50" s="106" t="s">
        <v>792</v>
      </c>
      <c r="NJP50" s="105">
        <v>9491.7000000000007</v>
      </c>
      <c r="NJQ50" s="90">
        <f t="shared" ref="NJQ50:NJQ52" si="1690">SUM(NJP50/12)</f>
        <v>790.97500000000002</v>
      </c>
      <c r="NJR50" s="115">
        <v>0</v>
      </c>
      <c r="NJS50" s="115">
        <f t="shared" ref="NJS50:NKC52" si="1691">NJR50</f>
        <v>0</v>
      </c>
      <c r="NJT50" s="115">
        <f t="shared" si="1691"/>
        <v>0</v>
      </c>
      <c r="NJU50" s="115">
        <f t="shared" si="1691"/>
        <v>0</v>
      </c>
      <c r="NJV50" s="115">
        <f t="shared" si="1691"/>
        <v>0</v>
      </c>
      <c r="NJW50" s="115">
        <f t="shared" si="1691"/>
        <v>0</v>
      </c>
      <c r="NJX50" s="115">
        <f t="shared" si="1691"/>
        <v>0</v>
      </c>
      <c r="NJY50" s="115">
        <f t="shared" si="1691"/>
        <v>0</v>
      </c>
      <c r="NJZ50" s="115">
        <f t="shared" si="1691"/>
        <v>0</v>
      </c>
      <c r="NKA50" s="115">
        <f t="shared" si="1691"/>
        <v>0</v>
      </c>
      <c r="NKB50" s="115">
        <f t="shared" si="1691"/>
        <v>0</v>
      </c>
      <c r="NKC50" s="115">
        <f t="shared" si="1691"/>
        <v>0</v>
      </c>
      <c r="NKD50" s="95">
        <f t="shared" ref="NKD50:NKD52" si="1692">SUM(NJR50:NKC50)</f>
        <v>0</v>
      </c>
      <c r="NKE50" s="106" t="s">
        <v>792</v>
      </c>
      <c r="NKF50" s="105">
        <v>9491.7000000000007</v>
      </c>
      <c r="NKG50" s="90">
        <f t="shared" ref="NKG50:NKG52" si="1693">SUM(NKF50/12)</f>
        <v>790.97500000000002</v>
      </c>
      <c r="NKH50" s="115">
        <v>0</v>
      </c>
      <c r="NKI50" s="115">
        <f t="shared" ref="NKI50:NKS52" si="1694">NKH50</f>
        <v>0</v>
      </c>
      <c r="NKJ50" s="115">
        <f t="shared" si="1694"/>
        <v>0</v>
      </c>
      <c r="NKK50" s="115">
        <f t="shared" si="1694"/>
        <v>0</v>
      </c>
      <c r="NKL50" s="115">
        <f t="shared" si="1694"/>
        <v>0</v>
      </c>
      <c r="NKM50" s="115">
        <f t="shared" si="1694"/>
        <v>0</v>
      </c>
      <c r="NKN50" s="115">
        <f t="shared" si="1694"/>
        <v>0</v>
      </c>
      <c r="NKO50" s="115">
        <f t="shared" si="1694"/>
        <v>0</v>
      </c>
      <c r="NKP50" s="115">
        <f t="shared" si="1694"/>
        <v>0</v>
      </c>
      <c r="NKQ50" s="115">
        <f t="shared" si="1694"/>
        <v>0</v>
      </c>
      <c r="NKR50" s="115">
        <f t="shared" si="1694"/>
        <v>0</v>
      </c>
      <c r="NKS50" s="115">
        <f t="shared" si="1694"/>
        <v>0</v>
      </c>
      <c r="NKT50" s="95">
        <f t="shared" ref="NKT50:NKT52" si="1695">SUM(NKH50:NKS50)</f>
        <v>0</v>
      </c>
      <c r="NKU50" s="106" t="s">
        <v>792</v>
      </c>
      <c r="NKV50" s="105">
        <v>9491.7000000000007</v>
      </c>
      <c r="NKW50" s="90">
        <f t="shared" ref="NKW50:NKW52" si="1696">SUM(NKV50/12)</f>
        <v>790.97500000000002</v>
      </c>
      <c r="NKX50" s="115">
        <v>0</v>
      </c>
      <c r="NKY50" s="115">
        <f t="shared" ref="NKY50:NLI52" si="1697">NKX50</f>
        <v>0</v>
      </c>
      <c r="NKZ50" s="115">
        <f t="shared" si="1697"/>
        <v>0</v>
      </c>
      <c r="NLA50" s="115">
        <f t="shared" si="1697"/>
        <v>0</v>
      </c>
      <c r="NLB50" s="115">
        <f t="shared" si="1697"/>
        <v>0</v>
      </c>
      <c r="NLC50" s="115">
        <f t="shared" si="1697"/>
        <v>0</v>
      </c>
      <c r="NLD50" s="115">
        <f t="shared" si="1697"/>
        <v>0</v>
      </c>
      <c r="NLE50" s="115">
        <f t="shared" si="1697"/>
        <v>0</v>
      </c>
      <c r="NLF50" s="115">
        <f t="shared" si="1697"/>
        <v>0</v>
      </c>
      <c r="NLG50" s="115">
        <f t="shared" si="1697"/>
        <v>0</v>
      </c>
      <c r="NLH50" s="115">
        <f t="shared" si="1697"/>
        <v>0</v>
      </c>
      <c r="NLI50" s="115">
        <f t="shared" si="1697"/>
        <v>0</v>
      </c>
      <c r="NLJ50" s="95">
        <f t="shared" ref="NLJ50:NLJ52" si="1698">SUM(NKX50:NLI50)</f>
        <v>0</v>
      </c>
      <c r="NLK50" s="106" t="s">
        <v>792</v>
      </c>
      <c r="NLL50" s="105">
        <v>9491.7000000000007</v>
      </c>
      <c r="NLM50" s="90">
        <f t="shared" ref="NLM50:NLM52" si="1699">SUM(NLL50/12)</f>
        <v>790.97500000000002</v>
      </c>
      <c r="NLN50" s="115">
        <v>0</v>
      </c>
      <c r="NLO50" s="115">
        <f t="shared" ref="NLO50:NLY52" si="1700">NLN50</f>
        <v>0</v>
      </c>
      <c r="NLP50" s="115">
        <f t="shared" si="1700"/>
        <v>0</v>
      </c>
      <c r="NLQ50" s="115">
        <f t="shared" si="1700"/>
        <v>0</v>
      </c>
      <c r="NLR50" s="115">
        <f t="shared" si="1700"/>
        <v>0</v>
      </c>
      <c r="NLS50" s="115">
        <f t="shared" si="1700"/>
        <v>0</v>
      </c>
      <c r="NLT50" s="115">
        <f t="shared" si="1700"/>
        <v>0</v>
      </c>
      <c r="NLU50" s="115">
        <f t="shared" si="1700"/>
        <v>0</v>
      </c>
      <c r="NLV50" s="115">
        <f t="shared" si="1700"/>
        <v>0</v>
      </c>
      <c r="NLW50" s="115">
        <f t="shared" si="1700"/>
        <v>0</v>
      </c>
      <c r="NLX50" s="115">
        <f t="shared" si="1700"/>
        <v>0</v>
      </c>
      <c r="NLY50" s="115">
        <f t="shared" si="1700"/>
        <v>0</v>
      </c>
      <c r="NLZ50" s="95">
        <f t="shared" ref="NLZ50:NLZ52" si="1701">SUM(NLN50:NLY50)</f>
        <v>0</v>
      </c>
      <c r="NMA50" s="106" t="s">
        <v>792</v>
      </c>
      <c r="NMB50" s="105">
        <v>9491.7000000000007</v>
      </c>
      <c r="NMC50" s="90">
        <f t="shared" ref="NMC50:NMC52" si="1702">SUM(NMB50/12)</f>
        <v>790.97500000000002</v>
      </c>
      <c r="NMD50" s="115">
        <v>0</v>
      </c>
      <c r="NME50" s="115">
        <f t="shared" ref="NME50:NMO52" si="1703">NMD50</f>
        <v>0</v>
      </c>
      <c r="NMF50" s="115">
        <f t="shared" si="1703"/>
        <v>0</v>
      </c>
      <c r="NMG50" s="115">
        <f t="shared" si="1703"/>
        <v>0</v>
      </c>
      <c r="NMH50" s="115">
        <f t="shared" si="1703"/>
        <v>0</v>
      </c>
      <c r="NMI50" s="115">
        <f t="shared" si="1703"/>
        <v>0</v>
      </c>
      <c r="NMJ50" s="115">
        <f t="shared" si="1703"/>
        <v>0</v>
      </c>
      <c r="NMK50" s="115">
        <f t="shared" si="1703"/>
        <v>0</v>
      </c>
      <c r="NML50" s="115">
        <f t="shared" si="1703"/>
        <v>0</v>
      </c>
      <c r="NMM50" s="115">
        <f t="shared" si="1703"/>
        <v>0</v>
      </c>
      <c r="NMN50" s="115">
        <f t="shared" si="1703"/>
        <v>0</v>
      </c>
      <c r="NMO50" s="115">
        <f t="shared" si="1703"/>
        <v>0</v>
      </c>
      <c r="NMP50" s="95">
        <f t="shared" ref="NMP50:NMP52" si="1704">SUM(NMD50:NMO50)</f>
        <v>0</v>
      </c>
      <c r="NMQ50" s="106" t="s">
        <v>792</v>
      </c>
      <c r="NMR50" s="105">
        <v>9491.7000000000007</v>
      </c>
      <c r="NMS50" s="90">
        <f t="shared" ref="NMS50:NMS52" si="1705">SUM(NMR50/12)</f>
        <v>790.97500000000002</v>
      </c>
      <c r="NMT50" s="115">
        <v>0</v>
      </c>
      <c r="NMU50" s="115">
        <f t="shared" ref="NMU50:NNE52" si="1706">NMT50</f>
        <v>0</v>
      </c>
      <c r="NMV50" s="115">
        <f t="shared" si="1706"/>
        <v>0</v>
      </c>
      <c r="NMW50" s="115">
        <f t="shared" si="1706"/>
        <v>0</v>
      </c>
      <c r="NMX50" s="115">
        <f t="shared" si="1706"/>
        <v>0</v>
      </c>
      <c r="NMY50" s="115">
        <f t="shared" si="1706"/>
        <v>0</v>
      </c>
      <c r="NMZ50" s="115">
        <f t="shared" si="1706"/>
        <v>0</v>
      </c>
      <c r="NNA50" s="115">
        <f t="shared" si="1706"/>
        <v>0</v>
      </c>
      <c r="NNB50" s="115">
        <f t="shared" si="1706"/>
        <v>0</v>
      </c>
      <c r="NNC50" s="115">
        <f t="shared" si="1706"/>
        <v>0</v>
      </c>
      <c r="NND50" s="115">
        <f t="shared" si="1706"/>
        <v>0</v>
      </c>
      <c r="NNE50" s="115">
        <f t="shared" si="1706"/>
        <v>0</v>
      </c>
      <c r="NNF50" s="95">
        <f t="shared" ref="NNF50:NNF52" si="1707">SUM(NMT50:NNE50)</f>
        <v>0</v>
      </c>
      <c r="NNG50" s="106" t="s">
        <v>792</v>
      </c>
      <c r="NNH50" s="105">
        <v>9491.7000000000007</v>
      </c>
      <c r="NNI50" s="90">
        <f t="shared" ref="NNI50:NNI52" si="1708">SUM(NNH50/12)</f>
        <v>790.97500000000002</v>
      </c>
      <c r="NNJ50" s="115">
        <v>0</v>
      </c>
      <c r="NNK50" s="115">
        <f t="shared" ref="NNK50:NNU52" si="1709">NNJ50</f>
        <v>0</v>
      </c>
      <c r="NNL50" s="115">
        <f t="shared" si="1709"/>
        <v>0</v>
      </c>
      <c r="NNM50" s="115">
        <f t="shared" si="1709"/>
        <v>0</v>
      </c>
      <c r="NNN50" s="115">
        <f t="shared" si="1709"/>
        <v>0</v>
      </c>
      <c r="NNO50" s="115">
        <f t="shared" si="1709"/>
        <v>0</v>
      </c>
      <c r="NNP50" s="115">
        <f t="shared" si="1709"/>
        <v>0</v>
      </c>
      <c r="NNQ50" s="115">
        <f t="shared" si="1709"/>
        <v>0</v>
      </c>
      <c r="NNR50" s="115">
        <f t="shared" si="1709"/>
        <v>0</v>
      </c>
      <c r="NNS50" s="115">
        <f t="shared" si="1709"/>
        <v>0</v>
      </c>
      <c r="NNT50" s="115">
        <f t="shared" si="1709"/>
        <v>0</v>
      </c>
      <c r="NNU50" s="115">
        <f t="shared" si="1709"/>
        <v>0</v>
      </c>
      <c r="NNV50" s="95">
        <f t="shared" ref="NNV50:NNV52" si="1710">SUM(NNJ50:NNU50)</f>
        <v>0</v>
      </c>
      <c r="NNW50" s="106" t="s">
        <v>792</v>
      </c>
      <c r="NNX50" s="105">
        <v>9491.7000000000007</v>
      </c>
      <c r="NNY50" s="90">
        <f t="shared" ref="NNY50:NNY52" si="1711">SUM(NNX50/12)</f>
        <v>790.97500000000002</v>
      </c>
      <c r="NNZ50" s="115">
        <v>0</v>
      </c>
      <c r="NOA50" s="115">
        <f t="shared" ref="NOA50:NOK52" si="1712">NNZ50</f>
        <v>0</v>
      </c>
      <c r="NOB50" s="115">
        <f t="shared" si="1712"/>
        <v>0</v>
      </c>
      <c r="NOC50" s="115">
        <f t="shared" si="1712"/>
        <v>0</v>
      </c>
      <c r="NOD50" s="115">
        <f t="shared" si="1712"/>
        <v>0</v>
      </c>
      <c r="NOE50" s="115">
        <f t="shared" si="1712"/>
        <v>0</v>
      </c>
      <c r="NOF50" s="115">
        <f t="shared" si="1712"/>
        <v>0</v>
      </c>
      <c r="NOG50" s="115">
        <f t="shared" si="1712"/>
        <v>0</v>
      </c>
      <c r="NOH50" s="115">
        <f t="shared" si="1712"/>
        <v>0</v>
      </c>
      <c r="NOI50" s="115">
        <f t="shared" si="1712"/>
        <v>0</v>
      </c>
      <c r="NOJ50" s="115">
        <f t="shared" si="1712"/>
        <v>0</v>
      </c>
      <c r="NOK50" s="115">
        <f t="shared" si="1712"/>
        <v>0</v>
      </c>
      <c r="NOL50" s="95">
        <f t="shared" ref="NOL50:NOL52" si="1713">SUM(NNZ50:NOK50)</f>
        <v>0</v>
      </c>
      <c r="NOM50" s="106" t="s">
        <v>792</v>
      </c>
      <c r="NON50" s="105">
        <v>9491.7000000000007</v>
      </c>
      <c r="NOO50" s="90">
        <f t="shared" ref="NOO50:NOO52" si="1714">SUM(NON50/12)</f>
        <v>790.97500000000002</v>
      </c>
      <c r="NOP50" s="115">
        <v>0</v>
      </c>
      <c r="NOQ50" s="115">
        <f t="shared" ref="NOQ50:NPA52" si="1715">NOP50</f>
        <v>0</v>
      </c>
      <c r="NOR50" s="115">
        <f t="shared" si="1715"/>
        <v>0</v>
      </c>
      <c r="NOS50" s="115">
        <f t="shared" si="1715"/>
        <v>0</v>
      </c>
      <c r="NOT50" s="115">
        <f t="shared" si="1715"/>
        <v>0</v>
      </c>
      <c r="NOU50" s="115">
        <f t="shared" si="1715"/>
        <v>0</v>
      </c>
      <c r="NOV50" s="115">
        <f t="shared" si="1715"/>
        <v>0</v>
      </c>
      <c r="NOW50" s="115">
        <f t="shared" si="1715"/>
        <v>0</v>
      </c>
      <c r="NOX50" s="115">
        <f t="shared" si="1715"/>
        <v>0</v>
      </c>
      <c r="NOY50" s="115">
        <f t="shared" si="1715"/>
        <v>0</v>
      </c>
      <c r="NOZ50" s="115">
        <f t="shared" si="1715"/>
        <v>0</v>
      </c>
      <c r="NPA50" s="115">
        <f t="shared" si="1715"/>
        <v>0</v>
      </c>
      <c r="NPB50" s="95">
        <f t="shared" ref="NPB50:NPB52" si="1716">SUM(NOP50:NPA50)</f>
        <v>0</v>
      </c>
      <c r="NPC50" s="106" t="s">
        <v>792</v>
      </c>
      <c r="NPD50" s="105">
        <v>9491.7000000000007</v>
      </c>
      <c r="NPE50" s="90">
        <f t="shared" ref="NPE50:NPE52" si="1717">SUM(NPD50/12)</f>
        <v>790.97500000000002</v>
      </c>
      <c r="NPF50" s="115">
        <v>0</v>
      </c>
      <c r="NPG50" s="115">
        <f t="shared" ref="NPG50:NPQ52" si="1718">NPF50</f>
        <v>0</v>
      </c>
      <c r="NPH50" s="115">
        <f t="shared" si="1718"/>
        <v>0</v>
      </c>
      <c r="NPI50" s="115">
        <f t="shared" si="1718"/>
        <v>0</v>
      </c>
      <c r="NPJ50" s="115">
        <f t="shared" si="1718"/>
        <v>0</v>
      </c>
      <c r="NPK50" s="115">
        <f t="shared" si="1718"/>
        <v>0</v>
      </c>
      <c r="NPL50" s="115">
        <f t="shared" si="1718"/>
        <v>0</v>
      </c>
      <c r="NPM50" s="115">
        <f t="shared" si="1718"/>
        <v>0</v>
      </c>
      <c r="NPN50" s="115">
        <f t="shared" si="1718"/>
        <v>0</v>
      </c>
      <c r="NPO50" s="115">
        <f t="shared" si="1718"/>
        <v>0</v>
      </c>
      <c r="NPP50" s="115">
        <f t="shared" si="1718"/>
        <v>0</v>
      </c>
      <c r="NPQ50" s="115">
        <f t="shared" si="1718"/>
        <v>0</v>
      </c>
      <c r="NPR50" s="95">
        <f t="shared" ref="NPR50:NPR52" si="1719">SUM(NPF50:NPQ50)</f>
        <v>0</v>
      </c>
      <c r="NPS50" s="106" t="s">
        <v>792</v>
      </c>
      <c r="NPT50" s="105">
        <v>9491.7000000000007</v>
      </c>
      <c r="NPU50" s="90">
        <f t="shared" ref="NPU50:NPU52" si="1720">SUM(NPT50/12)</f>
        <v>790.97500000000002</v>
      </c>
      <c r="NPV50" s="115">
        <v>0</v>
      </c>
      <c r="NPW50" s="115">
        <f t="shared" ref="NPW50:NQG52" si="1721">NPV50</f>
        <v>0</v>
      </c>
      <c r="NPX50" s="115">
        <f t="shared" si="1721"/>
        <v>0</v>
      </c>
      <c r="NPY50" s="115">
        <f t="shared" si="1721"/>
        <v>0</v>
      </c>
      <c r="NPZ50" s="115">
        <f t="shared" si="1721"/>
        <v>0</v>
      </c>
      <c r="NQA50" s="115">
        <f t="shared" si="1721"/>
        <v>0</v>
      </c>
      <c r="NQB50" s="115">
        <f t="shared" si="1721"/>
        <v>0</v>
      </c>
      <c r="NQC50" s="115">
        <f t="shared" si="1721"/>
        <v>0</v>
      </c>
      <c r="NQD50" s="115">
        <f t="shared" si="1721"/>
        <v>0</v>
      </c>
      <c r="NQE50" s="115">
        <f t="shared" si="1721"/>
        <v>0</v>
      </c>
      <c r="NQF50" s="115">
        <f t="shared" si="1721"/>
        <v>0</v>
      </c>
      <c r="NQG50" s="115">
        <f t="shared" si="1721"/>
        <v>0</v>
      </c>
      <c r="NQH50" s="95">
        <f t="shared" ref="NQH50:NQH52" si="1722">SUM(NPV50:NQG50)</f>
        <v>0</v>
      </c>
      <c r="NQI50" s="106" t="s">
        <v>792</v>
      </c>
      <c r="NQJ50" s="105">
        <v>9491.7000000000007</v>
      </c>
      <c r="NQK50" s="90">
        <f t="shared" ref="NQK50:NQK52" si="1723">SUM(NQJ50/12)</f>
        <v>790.97500000000002</v>
      </c>
      <c r="NQL50" s="115">
        <v>0</v>
      </c>
      <c r="NQM50" s="115">
        <f t="shared" ref="NQM50:NQW52" si="1724">NQL50</f>
        <v>0</v>
      </c>
      <c r="NQN50" s="115">
        <f t="shared" si="1724"/>
        <v>0</v>
      </c>
      <c r="NQO50" s="115">
        <f t="shared" si="1724"/>
        <v>0</v>
      </c>
      <c r="NQP50" s="115">
        <f t="shared" si="1724"/>
        <v>0</v>
      </c>
      <c r="NQQ50" s="115">
        <f t="shared" si="1724"/>
        <v>0</v>
      </c>
      <c r="NQR50" s="115">
        <f t="shared" si="1724"/>
        <v>0</v>
      </c>
      <c r="NQS50" s="115">
        <f t="shared" si="1724"/>
        <v>0</v>
      </c>
      <c r="NQT50" s="115">
        <f t="shared" si="1724"/>
        <v>0</v>
      </c>
      <c r="NQU50" s="115">
        <f t="shared" si="1724"/>
        <v>0</v>
      </c>
      <c r="NQV50" s="115">
        <f t="shared" si="1724"/>
        <v>0</v>
      </c>
      <c r="NQW50" s="115">
        <f t="shared" si="1724"/>
        <v>0</v>
      </c>
      <c r="NQX50" s="95">
        <f t="shared" ref="NQX50:NQX52" si="1725">SUM(NQL50:NQW50)</f>
        <v>0</v>
      </c>
      <c r="NQY50" s="106" t="s">
        <v>792</v>
      </c>
      <c r="NQZ50" s="105">
        <v>9491.7000000000007</v>
      </c>
      <c r="NRA50" s="90">
        <f t="shared" ref="NRA50:NRA52" si="1726">SUM(NQZ50/12)</f>
        <v>790.97500000000002</v>
      </c>
      <c r="NRB50" s="115">
        <v>0</v>
      </c>
      <c r="NRC50" s="115">
        <f t="shared" ref="NRC50:NRM52" si="1727">NRB50</f>
        <v>0</v>
      </c>
      <c r="NRD50" s="115">
        <f t="shared" si="1727"/>
        <v>0</v>
      </c>
      <c r="NRE50" s="115">
        <f t="shared" si="1727"/>
        <v>0</v>
      </c>
      <c r="NRF50" s="115">
        <f t="shared" si="1727"/>
        <v>0</v>
      </c>
      <c r="NRG50" s="115">
        <f t="shared" si="1727"/>
        <v>0</v>
      </c>
      <c r="NRH50" s="115">
        <f t="shared" si="1727"/>
        <v>0</v>
      </c>
      <c r="NRI50" s="115">
        <f t="shared" si="1727"/>
        <v>0</v>
      </c>
      <c r="NRJ50" s="115">
        <f t="shared" si="1727"/>
        <v>0</v>
      </c>
      <c r="NRK50" s="115">
        <f t="shared" si="1727"/>
        <v>0</v>
      </c>
      <c r="NRL50" s="115">
        <f t="shared" si="1727"/>
        <v>0</v>
      </c>
      <c r="NRM50" s="115">
        <f t="shared" si="1727"/>
        <v>0</v>
      </c>
      <c r="NRN50" s="95">
        <f t="shared" ref="NRN50:NRN52" si="1728">SUM(NRB50:NRM50)</f>
        <v>0</v>
      </c>
      <c r="NRO50" s="106" t="s">
        <v>792</v>
      </c>
      <c r="NRP50" s="105">
        <v>9491.7000000000007</v>
      </c>
      <c r="NRQ50" s="90">
        <f t="shared" ref="NRQ50:NRQ52" si="1729">SUM(NRP50/12)</f>
        <v>790.97500000000002</v>
      </c>
      <c r="NRR50" s="115">
        <v>0</v>
      </c>
      <c r="NRS50" s="115">
        <f t="shared" ref="NRS50:NSC52" si="1730">NRR50</f>
        <v>0</v>
      </c>
      <c r="NRT50" s="115">
        <f t="shared" si="1730"/>
        <v>0</v>
      </c>
      <c r="NRU50" s="115">
        <f t="shared" si="1730"/>
        <v>0</v>
      </c>
      <c r="NRV50" s="115">
        <f t="shared" si="1730"/>
        <v>0</v>
      </c>
      <c r="NRW50" s="115">
        <f t="shared" si="1730"/>
        <v>0</v>
      </c>
      <c r="NRX50" s="115">
        <f t="shared" si="1730"/>
        <v>0</v>
      </c>
      <c r="NRY50" s="115">
        <f t="shared" si="1730"/>
        <v>0</v>
      </c>
      <c r="NRZ50" s="115">
        <f t="shared" si="1730"/>
        <v>0</v>
      </c>
      <c r="NSA50" s="115">
        <f t="shared" si="1730"/>
        <v>0</v>
      </c>
      <c r="NSB50" s="115">
        <f t="shared" si="1730"/>
        <v>0</v>
      </c>
      <c r="NSC50" s="115">
        <f t="shared" si="1730"/>
        <v>0</v>
      </c>
      <c r="NSD50" s="95">
        <f t="shared" ref="NSD50:NSD52" si="1731">SUM(NRR50:NSC50)</f>
        <v>0</v>
      </c>
      <c r="NSE50" s="106" t="s">
        <v>792</v>
      </c>
      <c r="NSF50" s="105">
        <v>9491.7000000000007</v>
      </c>
      <c r="NSG50" s="90">
        <f t="shared" ref="NSG50:NSG52" si="1732">SUM(NSF50/12)</f>
        <v>790.97500000000002</v>
      </c>
      <c r="NSH50" s="115">
        <v>0</v>
      </c>
      <c r="NSI50" s="115">
        <f t="shared" ref="NSI50:NSS52" si="1733">NSH50</f>
        <v>0</v>
      </c>
      <c r="NSJ50" s="115">
        <f t="shared" si="1733"/>
        <v>0</v>
      </c>
      <c r="NSK50" s="115">
        <f t="shared" si="1733"/>
        <v>0</v>
      </c>
      <c r="NSL50" s="115">
        <f t="shared" si="1733"/>
        <v>0</v>
      </c>
      <c r="NSM50" s="115">
        <f t="shared" si="1733"/>
        <v>0</v>
      </c>
      <c r="NSN50" s="115">
        <f t="shared" si="1733"/>
        <v>0</v>
      </c>
      <c r="NSO50" s="115">
        <f t="shared" si="1733"/>
        <v>0</v>
      </c>
      <c r="NSP50" s="115">
        <f t="shared" si="1733"/>
        <v>0</v>
      </c>
      <c r="NSQ50" s="115">
        <f t="shared" si="1733"/>
        <v>0</v>
      </c>
      <c r="NSR50" s="115">
        <f t="shared" si="1733"/>
        <v>0</v>
      </c>
      <c r="NSS50" s="115">
        <f t="shared" si="1733"/>
        <v>0</v>
      </c>
      <c r="NST50" s="95">
        <f t="shared" ref="NST50:NST52" si="1734">SUM(NSH50:NSS50)</f>
        <v>0</v>
      </c>
      <c r="NSU50" s="106" t="s">
        <v>792</v>
      </c>
      <c r="NSV50" s="105">
        <v>9491.7000000000007</v>
      </c>
      <c r="NSW50" s="90">
        <f t="shared" ref="NSW50:NSW52" si="1735">SUM(NSV50/12)</f>
        <v>790.97500000000002</v>
      </c>
      <c r="NSX50" s="115">
        <v>0</v>
      </c>
      <c r="NSY50" s="115">
        <f t="shared" ref="NSY50:NTI52" si="1736">NSX50</f>
        <v>0</v>
      </c>
      <c r="NSZ50" s="115">
        <f t="shared" si="1736"/>
        <v>0</v>
      </c>
      <c r="NTA50" s="115">
        <f t="shared" si="1736"/>
        <v>0</v>
      </c>
      <c r="NTB50" s="115">
        <f t="shared" si="1736"/>
        <v>0</v>
      </c>
      <c r="NTC50" s="115">
        <f t="shared" si="1736"/>
        <v>0</v>
      </c>
      <c r="NTD50" s="115">
        <f t="shared" si="1736"/>
        <v>0</v>
      </c>
      <c r="NTE50" s="115">
        <f t="shared" si="1736"/>
        <v>0</v>
      </c>
      <c r="NTF50" s="115">
        <f t="shared" si="1736"/>
        <v>0</v>
      </c>
      <c r="NTG50" s="115">
        <f t="shared" si="1736"/>
        <v>0</v>
      </c>
      <c r="NTH50" s="115">
        <f t="shared" si="1736"/>
        <v>0</v>
      </c>
      <c r="NTI50" s="115">
        <f t="shared" si="1736"/>
        <v>0</v>
      </c>
      <c r="NTJ50" s="95">
        <f t="shared" ref="NTJ50:NTJ52" si="1737">SUM(NSX50:NTI50)</f>
        <v>0</v>
      </c>
      <c r="NTK50" s="106" t="s">
        <v>792</v>
      </c>
      <c r="NTL50" s="105">
        <v>9491.7000000000007</v>
      </c>
      <c r="NTM50" s="90">
        <f t="shared" ref="NTM50:NTM52" si="1738">SUM(NTL50/12)</f>
        <v>790.97500000000002</v>
      </c>
      <c r="NTN50" s="115">
        <v>0</v>
      </c>
      <c r="NTO50" s="115">
        <f t="shared" ref="NTO50:NTY52" si="1739">NTN50</f>
        <v>0</v>
      </c>
      <c r="NTP50" s="115">
        <f t="shared" si="1739"/>
        <v>0</v>
      </c>
      <c r="NTQ50" s="115">
        <f t="shared" si="1739"/>
        <v>0</v>
      </c>
      <c r="NTR50" s="115">
        <f t="shared" si="1739"/>
        <v>0</v>
      </c>
      <c r="NTS50" s="115">
        <f t="shared" si="1739"/>
        <v>0</v>
      </c>
      <c r="NTT50" s="115">
        <f t="shared" si="1739"/>
        <v>0</v>
      </c>
      <c r="NTU50" s="115">
        <f t="shared" si="1739"/>
        <v>0</v>
      </c>
      <c r="NTV50" s="115">
        <f t="shared" si="1739"/>
        <v>0</v>
      </c>
      <c r="NTW50" s="115">
        <f t="shared" si="1739"/>
        <v>0</v>
      </c>
      <c r="NTX50" s="115">
        <f t="shared" si="1739"/>
        <v>0</v>
      </c>
      <c r="NTY50" s="115">
        <f t="shared" si="1739"/>
        <v>0</v>
      </c>
      <c r="NTZ50" s="95">
        <f t="shared" ref="NTZ50:NTZ52" si="1740">SUM(NTN50:NTY50)</f>
        <v>0</v>
      </c>
      <c r="NUA50" s="106" t="s">
        <v>792</v>
      </c>
      <c r="NUB50" s="105">
        <v>9491.7000000000007</v>
      </c>
      <c r="NUC50" s="90">
        <f t="shared" ref="NUC50:NUC52" si="1741">SUM(NUB50/12)</f>
        <v>790.97500000000002</v>
      </c>
      <c r="NUD50" s="115">
        <v>0</v>
      </c>
      <c r="NUE50" s="115">
        <f t="shared" ref="NUE50:NUO52" si="1742">NUD50</f>
        <v>0</v>
      </c>
      <c r="NUF50" s="115">
        <f t="shared" si="1742"/>
        <v>0</v>
      </c>
      <c r="NUG50" s="115">
        <f t="shared" si="1742"/>
        <v>0</v>
      </c>
      <c r="NUH50" s="115">
        <f t="shared" si="1742"/>
        <v>0</v>
      </c>
      <c r="NUI50" s="115">
        <f t="shared" si="1742"/>
        <v>0</v>
      </c>
      <c r="NUJ50" s="115">
        <f t="shared" si="1742"/>
        <v>0</v>
      </c>
      <c r="NUK50" s="115">
        <f t="shared" si="1742"/>
        <v>0</v>
      </c>
      <c r="NUL50" s="115">
        <f t="shared" si="1742"/>
        <v>0</v>
      </c>
      <c r="NUM50" s="115">
        <f t="shared" si="1742"/>
        <v>0</v>
      </c>
      <c r="NUN50" s="115">
        <f t="shared" si="1742"/>
        <v>0</v>
      </c>
      <c r="NUO50" s="115">
        <f t="shared" si="1742"/>
        <v>0</v>
      </c>
      <c r="NUP50" s="95">
        <f t="shared" ref="NUP50:NUP52" si="1743">SUM(NUD50:NUO50)</f>
        <v>0</v>
      </c>
      <c r="NUQ50" s="106" t="s">
        <v>792</v>
      </c>
      <c r="NUR50" s="105">
        <v>9491.7000000000007</v>
      </c>
      <c r="NUS50" s="90">
        <f t="shared" ref="NUS50:NUS52" si="1744">SUM(NUR50/12)</f>
        <v>790.97500000000002</v>
      </c>
      <c r="NUT50" s="115">
        <v>0</v>
      </c>
      <c r="NUU50" s="115">
        <f t="shared" ref="NUU50:NVE52" si="1745">NUT50</f>
        <v>0</v>
      </c>
      <c r="NUV50" s="115">
        <f t="shared" si="1745"/>
        <v>0</v>
      </c>
      <c r="NUW50" s="115">
        <f t="shared" si="1745"/>
        <v>0</v>
      </c>
      <c r="NUX50" s="115">
        <f t="shared" si="1745"/>
        <v>0</v>
      </c>
      <c r="NUY50" s="115">
        <f t="shared" si="1745"/>
        <v>0</v>
      </c>
      <c r="NUZ50" s="115">
        <f t="shared" si="1745"/>
        <v>0</v>
      </c>
      <c r="NVA50" s="115">
        <f t="shared" si="1745"/>
        <v>0</v>
      </c>
      <c r="NVB50" s="115">
        <f t="shared" si="1745"/>
        <v>0</v>
      </c>
      <c r="NVC50" s="115">
        <f t="shared" si="1745"/>
        <v>0</v>
      </c>
      <c r="NVD50" s="115">
        <f t="shared" si="1745"/>
        <v>0</v>
      </c>
      <c r="NVE50" s="115">
        <f t="shared" si="1745"/>
        <v>0</v>
      </c>
      <c r="NVF50" s="95">
        <f t="shared" ref="NVF50:NVF52" si="1746">SUM(NUT50:NVE50)</f>
        <v>0</v>
      </c>
      <c r="NVG50" s="106" t="s">
        <v>792</v>
      </c>
      <c r="NVH50" s="105">
        <v>9491.7000000000007</v>
      </c>
      <c r="NVI50" s="90">
        <f t="shared" ref="NVI50:NVI52" si="1747">SUM(NVH50/12)</f>
        <v>790.97500000000002</v>
      </c>
      <c r="NVJ50" s="115">
        <v>0</v>
      </c>
      <c r="NVK50" s="115">
        <f t="shared" ref="NVK50:NVU52" si="1748">NVJ50</f>
        <v>0</v>
      </c>
      <c r="NVL50" s="115">
        <f t="shared" si="1748"/>
        <v>0</v>
      </c>
      <c r="NVM50" s="115">
        <f t="shared" si="1748"/>
        <v>0</v>
      </c>
      <c r="NVN50" s="115">
        <f t="shared" si="1748"/>
        <v>0</v>
      </c>
      <c r="NVO50" s="115">
        <f t="shared" si="1748"/>
        <v>0</v>
      </c>
      <c r="NVP50" s="115">
        <f t="shared" si="1748"/>
        <v>0</v>
      </c>
      <c r="NVQ50" s="115">
        <f t="shared" si="1748"/>
        <v>0</v>
      </c>
      <c r="NVR50" s="115">
        <f t="shared" si="1748"/>
        <v>0</v>
      </c>
      <c r="NVS50" s="115">
        <f t="shared" si="1748"/>
        <v>0</v>
      </c>
      <c r="NVT50" s="115">
        <f t="shared" si="1748"/>
        <v>0</v>
      </c>
      <c r="NVU50" s="115">
        <f t="shared" si="1748"/>
        <v>0</v>
      </c>
      <c r="NVV50" s="95">
        <f t="shared" ref="NVV50:NVV52" si="1749">SUM(NVJ50:NVU50)</f>
        <v>0</v>
      </c>
      <c r="NVW50" s="106" t="s">
        <v>792</v>
      </c>
      <c r="NVX50" s="105">
        <v>9491.7000000000007</v>
      </c>
      <c r="NVY50" s="90">
        <f t="shared" ref="NVY50:NVY52" si="1750">SUM(NVX50/12)</f>
        <v>790.97500000000002</v>
      </c>
      <c r="NVZ50" s="115">
        <v>0</v>
      </c>
      <c r="NWA50" s="115">
        <f t="shared" ref="NWA50:NWK52" si="1751">NVZ50</f>
        <v>0</v>
      </c>
      <c r="NWB50" s="115">
        <f t="shared" si="1751"/>
        <v>0</v>
      </c>
      <c r="NWC50" s="115">
        <f t="shared" si="1751"/>
        <v>0</v>
      </c>
      <c r="NWD50" s="115">
        <f t="shared" si="1751"/>
        <v>0</v>
      </c>
      <c r="NWE50" s="115">
        <f t="shared" si="1751"/>
        <v>0</v>
      </c>
      <c r="NWF50" s="115">
        <f t="shared" si="1751"/>
        <v>0</v>
      </c>
      <c r="NWG50" s="115">
        <f t="shared" si="1751"/>
        <v>0</v>
      </c>
      <c r="NWH50" s="115">
        <f t="shared" si="1751"/>
        <v>0</v>
      </c>
      <c r="NWI50" s="115">
        <f t="shared" si="1751"/>
        <v>0</v>
      </c>
      <c r="NWJ50" s="115">
        <f t="shared" si="1751"/>
        <v>0</v>
      </c>
      <c r="NWK50" s="115">
        <f t="shared" si="1751"/>
        <v>0</v>
      </c>
      <c r="NWL50" s="95">
        <f t="shared" ref="NWL50:NWL52" si="1752">SUM(NVZ50:NWK50)</f>
        <v>0</v>
      </c>
      <c r="NWM50" s="106" t="s">
        <v>792</v>
      </c>
      <c r="NWN50" s="105">
        <v>9491.7000000000007</v>
      </c>
      <c r="NWO50" s="90">
        <f t="shared" ref="NWO50:NWO52" si="1753">SUM(NWN50/12)</f>
        <v>790.97500000000002</v>
      </c>
      <c r="NWP50" s="115">
        <v>0</v>
      </c>
      <c r="NWQ50" s="115">
        <f t="shared" ref="NWQ50:NXA52" si="1754">NWP50</f>
        <v>0</v>
      </c>
      <c r="NWR50" s="115">
        <f t="shared" si="1754"/>
        <v>0</v>
      </c>
      <c r="NWS50" s="115">
        <f t="shared" si="1754"/>
        <v>0</v>
      </c>
      <c r="NWT50" s="115">
        <f t="shared" si="1754"/>
        <v>0</v>
      </c>
      <c r="NWU50" s="115">
        <f t="shared" si="1754"/>
        <v>0</v>
      </c>
      <c r="NWV50" s="115">
        <f t="shared" si="1754"/>
        <v>0</v>
      </c>
      <c r="NWW50" s="115">
        <f t="shared" si="1754"/>
        <v>0</v>
      </c>
      <c r="NWX50" s="115">
        <f t="shared" si="1754"/>
        <v>0</v>
      </c>
      <c r="NWY50" s="115">
        <f t="shared" si="1754"/>
        <v>0</v>
      </c>
      <c r="NWZ50" s="115">
        <f t="shared" si="1754"/>
        <v>0</v>
      </c>
      <c r="NXA50" s="115">
        <f t="shared" si="1754"/>
        <v>0</v>
      </c>
      <c r="NXB50" s="95">
        <f t="shared" ref="NXB50:NXB52" si="1755">SUM(NWP50:NXA50)</f>
        <v>0</v>
      </c>
      <c r="NXC50" s="106" t="s">
        <v>792</v>
      </c>
      <c r="NXD50" s="105">
        <v>9491.7000000000007</v>
      </c>
      <c r="NXE50" s="90">
        <f t="shared" ref="NXE50:NXE52" si="1756">SUM(NXD50/12)</f>
        <v>790.97500000000002</v>
      </c>
      <c r="NXF50" s="115">
        <v>0</v>
      </c>
      <c r="NXG50" s="115">
        <f t="shared" ref="NXG50:NXQ52" si="1757">NXF50</f>
        <v>0</v>
      </c>
      <c r="NXH50" s="115">
        <f t="shared" si="1757"/>
        <v>0</v>
      </c>
      <c r="NXI50" s="115">
        <f t="shared" si="1757"/>
        <v>0</v>
      </c>
      <c r="NXJ50" s="115">
        <f t="shared" si="1757"/>
        <v>0</v>
      </c>
      <c r="NXK50" s="115">
        <f t="shared" si="1757"/>
        <v>0</v>
      </c>
      <c r="NXL50" s="115">
        <f t="shared" si="1757"/>
        <v>0</v>
      </c>
      <c r="NXM50" s="115">
        <f t="shared" si="1757"/>
        <v>0</v>
      </c>
      <c r="NXN50" s="115">
        <f t="shared" si="1757"/>
        <v>0</v>
      </c>
      <c r="NXO50" s="115">
        <f t="shared" si="1757"/>
        <v>0</v>
      </c>
      <c r="NXP50" s="115">
        <f t="shared" si="1757"/>
        <v>0</v>
      </c>
      <c r="NXQ50" s="115">
        <f t="shared" si="1757"/>
        <v>0</v>
      </c>
      <c r="NXR50" s="95">
        <f t="shared" ref="NXR50:NXR52" si="1758">SUM(NXF50:NXQ50)</f>
        <v>0</v>
      </c>
      <c r="NXS50" s="106" t="s">
        <v>792</v>
      </c>
      <c r="NXT50" s="105">
        <v>9491.7000000000007</v>
      </c>
      <c r="NXU50" s="90">
        <f t="shared" ref="NXU50:NXU52" si="1759">SUM(NXT50/12)</f>
        <v>790.97500000000002</v>
      </c>
      <c r="NXV50" s="115">
        <v>0</v>
      </c>
      <c r="NXW50" s="115">
        <f t="shared" ref="NXW50:NYG52" si="1760">NXV50</f>
        <v>0</v>
      </c>
      <c r="NXX50" s="115">
        <f t="shared" si="1760"/>
        <v>0</v>
      </c>
      <c r="NXY50" s="115">
        <f t="shared" si="1760"/>
        <v>0</v>
      </c>
      <c r="NXZ50" s="115">
        <f t="shared" si="1760"/>
        <v>0</v>
      </c>
      <c r="NYA50" s="115">
        <f t="shared" si="1760"/>
        <v>0</v>
      </c>
      <c r="NYB50" s="115">
        <f t="shared" si="1760"/>
        <v>0</v>
      </c>
      <c r="NYC50" s="115">
        <f t="shared" si="1760"/>
        <v>0</v>
      </c>
      <c r="NYD50" s="115">
        <f t="shared" si="1760"/>
        <v>0</v>
      </c>
      <c r="NYE50" s="115">
        <f t="shared" si="1760"/>
        <v>0</v>
      </c>
      <c r="NYF50" s="115">
        <f t="shared" si="1760"/>
        <v>0</v>
      </c>
      <c r="NYG50" s="115">
        <f t="shared" si="1760"/>
        <v>0</v>
      </c>
      <c r="NYH50" s="95">
        <f t="shared" ref="NYH50:NYH52" si="1761">SUM(NXV50:NYG50)</f>
        <v>0</v>
      </c>
      <c r="NYI50" s="106" t="s">
        <v>792</v>
      </c>
      <c r="NYJ50" s="105">
        <v>9491.7000000000007</v>
      </c>
      <c r="NYK50" s="90">
        <f t="shared" ref="NYK50:NYK52" si="1762">SUM(NYJ50/12)</f>
        <v>790.97500000000002</v>
      </c>
      <c r="NYL50" s="115">
        <v>0</v>
      </c>
      <c r="NYM50" s="115">
        <f t="shared" ref="NYM50:NYW52" si="1763">NYL50</f>
        <v>0</v>
      </c>
      <c r="NYN50" s="115">
        <f t="shared" si="1763"/>
        <v>0</v>
      </c>
      <c r="NYO50" s="115">
        <f t="shared" si="1763"/>
        <v>0</v>
      </c>
      <c r="NYP50" s="115">
        <f t="shared" si="1763"/>
        <v>0</v>
      </c>
      <c r="NYQ50" s="115">
        <f t="shared" si="1763"/>
        <v>0</v>
      </c>
      <c r="NYR50" s="115">
        <f t="shared" si="1763"/>
        <v>0</v>
      </c>
      <c r="NYS50" s="115">
        <f t="shared" si="1763"/>
        <v>0</v>
      </c>
      <c r="NYT50" s="115">
        <f t="shared" si="1763"/>
        <v>0</v>
      </c>
      <c r="NYU50" s="115">
        <f t="shared" si="1763"/>
        <v>0</v>
      </c>
      <c r="NYV50" s="115">
        <f t="shared" si="1763"/>
        <v>0</v>
      </c>
      <c r="NYW50" s="115">
        <f t="shared" si="1763"/>
        <v>0</v>
      </c>
      <c r="NYX50" s="95">
        <f t="shared" ref="NYX50:NYX52" si="1764">SUM(NYL50:NYW50)</f>
        <v>0</v>
      </c>
      <c r="NYY50" s="106" t="s">
        <v>792</v>
      </c>
      <c r="NYZ50" s="105">
        <v>9491.7000000000007</v>
      </c>
      <c r="NZA50" s="90">
        <f t="shared" ref="NZA50:NZA52" si="1765">SUM(NYZ50/12)</f>
        <v>790.97500000000002</v>
      </c>
      <c r="NZB50" s="115">
        <v>0</v>
      </c>
      <c r="NZC50" s="115">
        <f t="shared" ref="NZC50:NZM52" si="1766">NZB50</f>
        <v>0</v>
      </c>
      <c r="NZD50" s="115">
        <f t="shared" si="1766"/>
        <v>0</v>
      </c>
      <c r="NZE50" s="115">
        <f t="shared" si="1766"/>
        <v>0</v>
      </c>
      <c r="NZF50" s="115">
        <f t="shared" si="1766"/>
        <v>0</v>
      </c>
      <c r="NZG50" s="115">
        <f t="shared" si="1766"/>
        <v>0</v>
      </c>
      <c r="NZH50" s="115">
        <f t="shared" si="1766"/>
        <v>0</v>
      </c>
      <c r="NZI50" s="115">
        <f t="shared" si="1766"/>
        <v>0</v>
      </c>
      <c r="NZJ50" s="115">
        <f t="shared" si="1766"/>
        <v>0</v>
      </c>
      <c r="NZK50" s="115">
        <f t="shared" si="1766"/>
        <v>0</v>
      </c>
      <c r="NZL50" s="115">
        <f t="shared" si="1766"/>
        <v>0</v>
      </c>
      <c r="NZM50" s="115">
        <f t="shared" si="1766"/>
        <v>0</v>
      </c>
      <c r="NZN50" s="95">
        <f t="shared" ref="NZN50:NZN52" si="1767">SUM(NZB50:NZM50)</f>
        <v>0</v>
      </c>
      <c r="NZO50" s="106" t="s">
        <v>792</v>
      </c>
      <c r="NZP50" s="105">
        <v>9491.7000000000007</v>
      </c>
      <c r="NZQ50" s="90">
        <f t="shared" ref="NZQ50:NZQ52" si="1768">SUM(NZP50/12)</f>
        <v>790.97500000000002</v>
      </c>
      <c r="NZR50" s="115">
        <v>0</v>
      </c>
      <c r="NZS50" s="115">
        <f t="shared" ref="NZS50:OAC52" si="1769">NZR50</f>
        <v>0</v>
      </c>
      <c r="NZT50" s="115">
        <f t="shared" si="1769"/>
        <v>0</v>
      </c>
      <c r="NZU50" s="115">
        <f t="shared" si="1769"/>
        <v>0</v>
      </c>
      <c r="NZV50" s="115">
        <f t="shared" si="1769"/>
        <v>0</v>
      </c>
      <c r="NZW50" s="115">
        <f t="shared" si="1769"/>
        <v>0</v>
      </c>
      <c r="NZX50" s="115">
        <f t="shared" si="1769"/>
        <v>0</v>
      </c>
      <c r="NZY50" s="115">
        <f t="shared" si="1769"/>
        <v>0</v>
      </c>
      <c r="NZZ50" s="115">
        <f t="shared" si="1769"/>
        <v>0</v>
      </c>
      <c r="OAA50" s="115">
        <f t="shared" si="1769"/>
        <v>0</v>
      </c>
      <c r="OAB50" s="115">
        <f t="shared" si="1769"/>
        <v>0</v>
      </c>
      <c r="OAC50" s="115">
        <f t="shared" si="1769"/>
        <v>0</v>
      </c>
      <c r="OAD50" s="95">
        <f t="shared" ref="OAD50:OAD52" si="1770">SUM(NZR50:OAC50)</f>
        <v>0</v>
      </c>
      <c r="OAE50" s="106" t="s">
        <v>792</v>
      </c>
      <c r="OAF50" s="105">
        <v>9491.7000000000007</v>
      </c>
      <c r="OAG50" s="90">
        <f t="shared" ref="OAG50:OAG52" si="1771">SUM(OAF50/12)</f>
        <v>790.97500000000002</v>
      </c>
      <c r="OAH50" s="115">
        <v>0</v>
      </c>
      <c r="OAI50" s="115">
        <f t="shared" ref="OAI50:OAS52" si="1772">OAH50</f>
        <v>0</v>
      </c>
      <c r="OAJ50" s="115">
        <f t="shared" si="1772"/>
        <v>0</v>
      </c>
      <c r="OAK50" s="115">
        <f t="shared" si="1772"/>
        <v>0</v>
      </c>
      <c r="OAL50" s="115">
        <f t="shared" si="1772"/>
        <v>0</v>
      </c>
      <c r="OAM50" s="115">
        <f t="shared" si="1772"/>
        <v>0</v>
      </c>
      <c r="OAN50" s="115">
        <f t="shared" si="1772"/>
        <v>0</v>
      </c>
      <c r="OAO50" s="115">
        <f t="shared" si="1772"/>
        <v>0</v>
      </c>
      <c r="OAP50" s="115">
        <f t="shared" si="1772"/>
        <v>0</v>
      </c>
      <c r="OAQ50" s="115">
        <f t="shared" si="1772"/>
        <v>0</v>
      </c>
      <c r="OAR50" s="115">
        <f t="shared" si="1772"/>
        <v>0</v>
      </c>
      <c r="OAS50" s="115">
        <f t="shared" si="1772"/>
        <v>0</v>
      </c>
      <c r="OAT50" s="95">
        <f t="shared" ref="OAT50:OAT52" si="1773">SUM(OAH50:OAS50)</f>
        <v>0</v>
      </c>
      <c r="OAU50" s="106" t="s">
        <v>792</v>
      </c>
      <c r="OAV50" s="105">
        <v>9491.7000000000007</v>
      </c>
      <c r="OAW50" s="90">
        <f t="shared" ref="OAW50:OAW52" si="1774">SUM(OAV50/12)</f>
        <v>790.97500000000002</v>
      </c>
      <c r="OAX50" s="115">
        <v>0</v>
      </c>
      <c r="OAY50" s="115">
        <f t="shared" ref="OAY50:OBI52" si="1775">OAX50</f>
        <v>0</v>
      </c>
      <c r="OAZ50" s="115">
        <f t="shared" si="1775"/>
        <v>0</v>
      </c>
      <c r="OBA50" s="115">
        <f t="shared" si="1775"/>
        <v>0</v>
      </c>
      <c r="OBB50" s="115">
        <f t="shared" si="1775"/>
        <v>0</v>
      </c>
      <c r="OBC50" s="115">
        <f t="shared" si="1775"/>
        <v>0</v>
      </c>
      <c r="OBD50" s="115">
        <f t="shared" si="1775"/>
        <v>0</v>
      </c>
      <c r="OBE50" s="115">
        <f t="shared" si="1775"/>
        <v>0</v>
      </c>
      <c r="OBF50" s="115">
        <f t="shared" si="1775"/>
        <v>0</v>
      </c>
      <c r="OBG50" s="115">
        <f t="shared" si="1775"/>
        <v>0</v>
      </c>
      <c r="OBH50" s="115">
        <f t="shared" si="1775"/>
        <v>0</v>
      </c>
      <c r="OBI50" s="115">
        <f t="shared" si="1775"/>
        <v>0</v>
      </c>
      <c r="OBJ50" s="95">
        <f t="shared" ref="OBJ50:OBJ52" si="1776">SUM(OAX50:OBI50)</f>
        <v>0</v>
      </c>
      <c r="OBK50" s="106" t="s">
        <v>792</v>
      </c>
      <c r="OBL50" s="105">
        <v>9491.7000000000007</v>
      </c>
      <c r="OBM50" s="90">
        <f t="shared" ref="OBM50:OBM52" si="1777">SUM(OBL50/12)</f>
        <v>790.97500000000002</v>
      </c>
      <c r="OBN50" s="115">
        <v>0</v>
      </c>
      <c r="OBO50" s="115">
        <f t="shared" ref="OBO50:OBY52" si="1778">OBN50</f>
        <v>0</v>
      </c>
      <c r="OBP50" s="115">
        <f t="shared" si="1778"/>
        <v>0</v>
      </c>
      <c r="OBQ50" s="115">
        <f t="shared" si="1778"/>
        <v>0</v>
      </c>
      <c r="OBR50" s="115">
        <f t="shared" si="1778"/>
        <v>0</v>
      </c>
      <c r="OBS50" s="115">
        <f t="shared" si="1778"/>
        <v>0</v>
      </c>
      <c r="OBT50" s="115">
        <f t="shared" si="1778"/>
        <v>0</v>
      </c>
      <c r="OBU50" s="115">
        <f t="shared" si="1778"/>
        <v>0</v>
      </c>
      <c r="OBV50" s="115">
        <f t="shared" si="1778"/>
        <v>0</v>
      </c>
      <c r="OBW50" s="115">
        <f t="shared" si="1778"/>
        <v>0</v>
      </c>
      <c r="OBX50" s="115">
        <f t="shared" si="1778"/>
        <v>0</v>
      </c>
      <c r="OBY50" s="115">
        <f t="shared" si="1778"/>
        <v>0</v>
      </c>
      <c r="OBZ50" s="95">
        <f t="shared" ref="OBZ50:OBZ52" si="1779">SUM(OBN50:OBY50)</f>
        <v>0</v>
      </c>
      <c r="OCA50" s="106" t="s">
        <v>792</v>
      </c>
      <c r="OCB50" s="105">
        <v>9491.7000000000007</v>
      </c>
      <c r="OCC50" s="90">
        <f t="shared" ref="OCC50:OCC52" si="1780">SUM(OCB50/12)</f>
        <v>790.97500000000002</v>
      </c>
      <c r="OCD50" s="115">
        <v>0</v>
      </c>
      <c r="OCE50" s="115">
        <f t="shared" ref="OCE50:OCO52" si="1781">OCD50</f>
        <v>0</v>
      </c>
      <c r="OCF50" s="115">
        <f t="shared" si="1781"/>
        <v>0</v>
      </c>
      <c r="OCG50" s="115">
        <f t="shared" si="1781"/>
        <v>0</v>
      </c>
      <c r="OCH50" s="115">
        <f t="shared" si="1781"/>
        <v>0</v>
      </c>
      <c r="OCI50" s="115">
        <f t="shared" si="1781"/>
        <v>0</v>
      </c>
      <c r="OCJ50" s="115">
        <f t="shared" si="1781"/>
        <v>0</v>
      </c>
      <c r="OCK50" s="115">
        <f t="shared" si="1781"/>
        <v>0</v>
      </c>
      <c r="OCL50" s="115">
        <f t="shared" si="1781"/>
        <v>0</v>
      </c>
      <c r="OCM50" s="115">
        <f t="shared" si="1781"/>
        <v>0</v>
      </c>
      <c r="OCN50" s="115">
        <f t="shared" si="1781"/>
        <v>0</v>
      </c>
      <c r="OCO50" s="115">
        <f t="shared" si="1781"/>
        <v>0</v>
      </c>
      <c r="OCP50" s="95">
        <f t="shared" ref="OCP50:OCP52" si="1782">SUM(OCD50:OCO50)</f>
        <v>0</v>
      </c>
      <c r="OCQ50" s="106" t="s">
        <v>792</v>
      </c>
      <c r="OCR50" s="105">
        <v>9491.7000000000007</v>
      </c>
      <c r="OCS50" s="90">
        <f t="shared" ref="OCS50:OCS52" si="1783">SUM(OCR50/12)</f>
        <v>790.97500000000002</v>
      </c>
      <c r="OCT50" s="115">
        <v>0</v>
      </c>
      <c r="OCU50" s="115">
        <f t="shared" ref="OCU50:ODE52" si="1784">OCT50</f>
        <v>0</v>
      </c>
      <c r="OCV50" s="115">
        <f t="shared" si="1784"/>
        <v>0</v>
      </c>
      <c r="OCW50" s="115">
        <f t="shared" si="1784"/>
        <v>0</v>
      </c>
      <c r="OCX50" s="115">
        <f t="shared" si="1784"/>
        <v>0</v>
      </c>
      <c r="OCY50" s="115">
        <f t="shared" si="1784"/>
        <v>0</v>
      </c>
      <c r="OCZ50" s="115">
        <f t="shared" si="1784"/>
        <v>0</v>
      </c>
      <c r="ODA50" s="115">
        <f t="shared" si="1784"/>
        <v>0</v>
      </c>
      <c r="ODB50" s="115">
        <f t="shared" si="1784"/>
        <v>0</v>
      </c>
      <c r="ODC50" s="115">
        <f t="shared" si="1784"/>
        <v>0</v>
      </c>
      <c r="ODD50" s="115">
        <f t="shared" si="1784"/>
        <v>0</v>
      </c>
      <c r="ODE50" s="115">
        <f t="shared" si="1784"/>
        <v>0</v>
      </c>
      <c r="ODF50" s="95">
        <f t="shared" ref="ODF50:ODF52" si="1785">SUM(OCT50:ODE50)</f>
        <v>0</v>
      </c>
      <c r="ODG50" s="106" t="s">
        <v>792</v>
      </c>
      <c r="ODH50" s="105">
        <v>9491.7000000000007</v>
      </c>
      <c r="ODI50" s="90">
        <f t="shared" ref="ODI50:ODI52" si="1786">SUM(ODH50/12)</f>
        <v>790.97500000000002</v>
      </c>
      <c r="ODJ50" s="115">
        <v>0</v>
      </c>
      <c r="ODK50" s="115">
        <f t="shared" ref="ODK50:ODU52" si="1787">ODJ50</f>
        <v>0</v>
      </c>
      <c r="ODL50" s="115">
        <f t="shared" si="1787"/>
        <v>0</v>
      </c>
      <c r="ODM50" s="115">
        <f t="shared" si="1787"/>
        <v>0</v>
      </c>
      <c r="ODN50" s="115">
        <f t="shared" si="1787"/>
        <v>0</v>
      </c>
      <c r="ODO50" s="115">
        <f t="shared" si="1787"/>
        <v>0</v>
      </c>
      <c r="ODP50" s="115">
        <f t="shared" si="1787"/>
        <v>0</v>
      </c>
      <c r="ODQ50" s="115">
        <f t="shared" si="1787"/>
        <v>0</v>
      </c>
      <c r="ODR50" s="115">
        <f t="shared" si="1787"/>
        <v>0</v>
      </c>
      <c r="ODS50" s="115">
        <f t="shared" si="1787"/>
        <v>0</v>
      </c>
      <c r="ODT50" s="115">
        <f t="shared" si="1787"/>
        <v>0</v>
      </c>
      <c r="ODU50" s="115">
        <f t="shared" si="1787"/>
        <v>0</v>
      </c>
      <c r="ODV50" s="95">
        <f t="shared" ref="ODV50:ODV52" si="1788">SUM(ODJ50:ODU50)</f>
        <v>0</v>
      </c>
      <c r="ODW50" s="106" t="s">
        <v>792</v>
      </c>
      <c r="ODX50" s="105">
        <v>9491.7000000000007</v>
      </c>
      <c r="ODY50" s="90">
        <f t="shared" ref="ODY50:ODY52" si="1789">SUM(ODX50/12)</f>
        <v>790.97500000000002</v>
      </c>
      <c r="ODZ50" s="115">
        <v>0</v>
      </c>
      <c r="OEA50" s="115">
        <f t="shared" ref="OEA50:OEK52" si="1790">ODZ50</f>
        <v>0</v>
      </c>
      <c r="OEB50" s="115">
        <f t="shared" si="1790"/>
        <v>0</v>
      </c>
      <c r="OEC50" s="115">
        <f t="shared" si="1790"/>
        <v>0</v>
      </c>
      <c r="OED50" s="115">
        <f t="shared" si="1790"/>
        <v>0</v>
      </c>
      <c r="OEE50" s="115">
        <f t="shared" si="1790"/>
        <v>0</v>
      </c>
      <c r="OEF50" s="115">
        <f t="shared" si="1790"/>
        <v>0</v>
      </c>
      <c r="OEG50" s="115">
        <f t="shared" si="1790"/>
        <v>0</v>
      </c>
      <c r="OEH50" s="115">
        <f t="shared" si="1790"/>
        <v>0</v>
      </c>
      <c r="OEI50" s="115">
        <f t="shared" si="1790"/>
        <v>0</v>
      </c>
      <c r="OEJ50" s="115">
        <f t="shared" si="1790"/>
        <v>0</v>
      </c>
      <c r="OEK50" s="115">
        <f t="shared" si="1790"/>
        <v>0</v>
      </c>
      <c r="OEL50" s="95">
        <f t="shared" ref="OEL50:OEL52" si="1791">SUM(ODZ50:OEK50)</f>
        <v>0</v>
      </c>
      <c r="OEM50" s="106" t="s">
        <v>792</v>
      </c>
      <c r="OEN50" s="105">
        <v>9491.7000000000007</v>
      </c>
      <c r="OEO50" s="90">
        <f t="shared" ref="OEO50:OEO52" si="1792">SUM(OEN50/12)</f>
        <v>790.97500000000002</v>
      </c>
      <c r="OEP50" s="115">
        <v>0</v>
      </c>
      <c r="OEQ50" s="115">
        <f t="shared" ref="OEQ50:OFA52" si="1793">OEP50</f>
        <v>0</v>
      </c>
      <c r="OER50" s="115">
        <f t="shared" si="1793"/>
        <v>0</v>
      </c>
      <c r="OES50" s="115">
        <f t="shared" si="1793"/>
        <v>0</v>
      </c>
      <c r="OET50" s="115">
        <f t="shared" si="1793"/>
        <v>0</v>
      </c>
      <c r="OEU50" s="115">
        <f t="shared" si="1793"/>
        <v>0</v>
      </c>
      <c r="OEV50" s="115">
        <f t="shared" si="1793"/>
        <v>0</v>
      </c>
      <c r="OEW50" s="115">
        <f t="shared" si="1793"/>
        <v>0</v>
      </c>
      <c r="OEX50" s="115">
        <f t="shared" si="1793"/>
        <v>0</v>
      </c>
      <c r="OEY50" s="115">
        <f t="shared" si="1793"/>
        <v>0</v>
      </c>
      <c r="OEZ50" s="115">
        <f t="shared" si="1793"/>
        <v>0</v>
      </c>
      <c r="OFA50" s="115">
        <f t="shared" si="1793"/>
        <v>0</v>
      </c>
      <c r="OFB50" s="95">
        <f t="shared" ref="OFB50:OFB52" si="1794">SUM(OEP50:OFA50)</f>
        <v>0</v>
      </c>
      <c r="OFC50" s="106" t="s">
        <v>792</v>
      </c>
      <c r="OFD50" s="105">
        <v>9491.7000000000007</v>
      </c>
      <c r="OFE50" s="90">
        <f t="shared" ref="OFE50:OFE52" si="1795">SUM(OFD50/12)</f>
        <v>790.97500000000002</v>
      </c>
      <c r="OFF50" s="115">
        <v>0</v>
      </c>
      <c r="OFG50" s="115">
        <f t="shared" ref="OFG50:OFQ52" si="1796">OFF50</f>
        <v>0</v>
      </c>
      <c r="OFH50" s="115">
        <f t="shared" si="1796"/>
        <v>0</v>
      </c>
      <c r="OFI50" s="115">
        <f t="shared" si="1796"/>
        <v>0</v>
      </c>
      <c r="OFJ50" s="115">
        <f t="shared" si="1796"/>
        <v>0</v>
      </c>
      <c r="OFK50" s="115">
        <f t="shared" si="1796"/>
        <v>0</v>
      </c>
      <c r="OFL50" s="115">
        <f t="shared" si="1796"/>
        <v>0</v>
      </c>
      <c r="OFM50" s="115">
        <f t="shared" si="1796"/>
        <v>0</v>
      </c>
      <c r="OFN50" s="115">
        <f t="shared" si="1796"/>
        <v>0</v>
      </c>
      <c r="OFO50" s="115">
        <f t="shared" si="1796"/>
        <v>0</v>
      </c>
      <c r="OFP50" s="115">
        <f t="shared" si="1796"/>
        <v>0</v>
      </c>
      <c r="OFQ50" s="115">
        <f t="shared" si="1796"/>
        <v>0</v>
      </c>
      <c r="OFR50" s="95">
        <f t="shared" ref="OFR50:OFR52" si="1797">SUM(OFF50:OFQ50)</f>
        <v>0</v>
      </c>
      <c r="OFS50" s="106" t="s">
        <v>792</v>
      </c>
      <c r="OFT50" s="105">
        <v>9491.7000000000007</v>
      </c>
      <c r="OFU50" s="90">
        <f t="shared" ref="OFU50:OFU52" si="1798">SUM(OFT50/12)</f>
        <v>790.97500000000002</v>
      </c>
      <c r="OFV50" s="115">
        <v>0</v>
      </c>
      <c r="OFW50" s="115">
        <f t="shared" ref="OFW50:OGG52" si="1799">OFV50</f>
        <v>0</v>
      </c>
      <c r="OFX50" s="115">
        <f t="shared" si="1799"/>
        <v>0</v>
      </c>
      <c r="OFY50" s="115">
        <f t="shared" si="1799"/>
        <v>0</v>
      </c>
      <c r="OFZ50" s="115">
        <f t="shared" si="1799"/>
        <v>0</v>
      </c>
      <c r="OGA50" s="115">
        <f t="shared" si="1799"/>
        <v>0</v>
      </c>
      <c r="OGB50" s="115">
        <f t="shared" si="1799"/>
        <v>0</v>
      </c>
      <c r="OGC50" s="115">
        <f t="shared" si="1799"/>
        <v>0</v>
      </c>
      <c r="OGD50" s="115">
        <f t="shared" si="1799"/>
        <v>0</v>
      </c>
      <c r="OGE50" s="115">
        <f t="shared" si="1799"/>
        <v>0</v>
      </c>
      <c r="OGF50" s="115">
        <f t="shared" si="1799"/>
        <v>0</v>
      </c>
      <c r="OGG50" s="115">
        <f t="shared" si="1799"/>
        <v>0</v>
      </c>
      <c r="OGH50" s="95">
        <f t="shared" ref="OGH50:OGH52" si="1800">SUM(OFV50:OGG50)</f>
        <v>0</v>
      </c>
      <c r="OGI50" s="106" t="s">
        <v>792</v>
      </c>
      <c r="OGJ50" s="105">
        <v>9491.7000000000007</v>
      </c>
      <c r="OGK50" s="90">
        <f t="shared" ref="OGK50:OGK52" si="1801">SUM(OGJ50/12)</f>
        <v>790.97500000000002</v>
      </c>
      <c r="OGL50" s="115">
        <v>0</v>
      </c>
      <c r="OGM50" s="115">
        <f t="shared" ref="OGM50:OGW52" si="1802">OGL50</f>
        <v>0</v>
      </c>
      <c r="OGN50" s="115">
        <f t="shared" si="1802"/>
        <v>0</v>
      </c>
      <c r="OGO50" s="115">
        <f t="shared" si="1802"/>
        <v>0</v>
      </c>
      <c r="OGP50" s="115">
        <f t="shared" si="1802"/>
        <v>0</v>
      </c>
      <c r="OGQ50" s="115">
        <f t="shared" si="1802"/>
        <v>0</v>
      </c>
      <c r="OGR50" s="115">
        <f t="shared" si="1802"/>
        <v>0</v>
      </c>
      <c r="OGS50" s="115">
        <f t="shared" si="1802"/>
        <v>0</v>
      </c>
      <c r="OGT50" s="115">
        <f t="shared" si="1802"/>
        <v>0</v>
      </c>
      <c r="OGU50" s="115">
        <f t="shared" si="1802"/>
        <v>0</v>
      </c>
      <c r="OGV50" s="115">
        <f t="shared" si="1802"/>
        <v>0</v>
      </c>
      <c r="OGW50" s="115">
        <f t="shared" si="1802"/>
        <v>0</v>
      </c>
      <c r="OGX50" s="95">
        <f t="shared" ref="OGX50:OGX52" si="1803">SUM(OGL50:OGW50)</f>
        <v>0</v>
      </c>
      <c r="OGY50" s="106" t="s">
        <v>792</v>
      </c>
      <c r="OGZ50" s="105">
        <v>9491.7000000000007</v>
      </c>
      <c r="OHA50" s="90">
        <f t="shared" ref="OHA50:OHA52" si="1804">SUM(OGZ50/12)</f>
        <v>790.97500000000002</v>
      </c>
      <c r="OHB50" s="115">
        <v>0</v>
      </c>
      <c r="OHC50" s="115">
        <f t="shared" ref="OHC50:OHM52" si="1805">OHB50</f>
        <v>0</v>
      </c>
      <c r="OHD50" s="115">
        <f t="shared" si="1805"/>
        <v>0</v>
      </c>
      <c r="OHE50" s="115">
        <f t="shared" si="1805"/>
        <v>0</v>
      </c>
      <c r="OHF50" s="115">
        <f t="shared" si="1805"/>
        <v>0</v>
      </c>
      <c r="OHG50" s="115">
        <f t="shared" si="1805"/>
        <v>0</v>
      </c>
      <c r="OHH50" s="115">
        <f t="shared" si="1805"/>
        <v>0</v>
      </c>
      <c r="OHI50" s="115">
        <f t="shared" si="1805"/>
        <v>0</v>
      </c>
      <c r="OHJ50" s="115">
        <f t="shared" si="1805"/>
        <v>0</v>
      </c>
      <c r="OHK50" s="115">
        <f t="shared" si="1805"/>
        <v>0</v>
      </c>
      <c r="OHL50" s="115">
        <f t="shared" si="1805"/>
        <v>0</v>
      </c>
      <c r="OHM50" s="115">
        <f t="shared" si="1805"/>
        <v>0</v>
      </c>
      <c r="OHN50" s="95">
        <f t="shared" ref="OHN50:OHN52" si="1806">SUM(OHB50:OHM50)</f>
        <v>0</v>
      </c>
      <c r="OHO50" s="106" t="s">
        <v>792</v>
      </c>
      <c r="OHP50" s="105">
        <v>9491.7000000000007</v>
      </c>
      <c r="OHQ50" s="90">
        <f t="shared" ref="OHQ50:OHQ52" si="1807">SUM(OHP50/12)</f>
        <v>790.97500000000002</v>
      </c>
      <c r="OHR50" s="115">
        <v>0</v>
      </c>
      <c r="OHS50" s="115">
        <f t="shared" ref="OHS50:OIC52" si="1808">OHR50</f>
        <v>0</v>
      </c>
      <c r="OHT50" s="115">
        <f t="shared" si="1808"/>
        <v>0</v>
      </c>
      <c r="OHU50" s="115">
        <f t="shared" si="1808"/>
        <v>0</v>
      </c>
      <c r="OHV50" s="115">
        <f t="shared" si="1808"/>
        <v>0</v>
      </c>
      <c r="OHW50" s="115">
        <f t="shared" si="1808"/>
        <v>0</v>
      </c>
      <c r="OHX50" s="115">
        <f t="shared" si="1808"/>
        <v>0</v>
      </c>
      <c r="OHY50" s="115">
        <f t="shared" si="1808"/>
        <v>0</v>
      </c>
      <c r="OHZ50" s="115">
        <f t="shared" si="1808"/>
        <v>0</v>
      </c>
      <c r="OIA50" s="115">
        <f t="shared" si="1808"/>
        <v>0</v>
      </c>
      <c r="OIB50" s="115">
        <f t="shared" si="1808"/>
        <v>0</v>
      </c>
      <c r="OIC50" s="115">
        <f t="shared" si="1808"/>
        <v>0</v>
      </c>
      <c r="OID50" s="95">
        <f t="shared" ref="OID50:OID52" si="1809">SUM(OHR50:OIC50)</f>
        <v>0</v>
      </c>
      <c r="OIE50" s="106" t="s">
        <v>792</v>
      </c>
      <c r="OIF50" s="105">
        <v>9491.7000000000007</v>
      </c>
      <c r="OIG50" s="90">
        <f t="shared" ref="OIG50:OIG52" si="1810">SUM(OIF50/12)</f>
        <v>790.97500000000002</v>
      </c>
      <c r="OIH50" s="115">
        <v>0</v>
      </c>
      <c r="OII50" s="115">
        <f t="shared" ref="OII50:OIS52" si="1811">OIH50</f>
        <v>0</v>
      </c>
      <c r="OIJ50" s="115">
        <f t="shared" si="1811"/>
        <v>0</v>
      </c>
      <c r="OIK50" s="115">
        <f t="shared" si="1811"/>
        <v>0</v>
      </c>
      <c r="OIL50" s="115">
        <f t="shared" si="1811"/>
        <v>0</v>
      </c>
      <c r="OIM50" s="115">
        <f t="shared" si="1811"/>
        <v>0</v>
      </c>
      <c r="OIN50" s="115">
        <f t="shared" si="1811"/>
        <v>0</v>
      </c>
      <c r="OIO50" s="115">
        <f t="shared" si="1811"/>
        <v>0</v>
      </c>
      <c r="OIP50" s="115">
        <f t="shared" si="1811"/>
        <v>0</v>
      </c>
      <c r="OIQ50" s="115">
        <f t="shared" si="1811"/>
        <v>0</v>
      </c>
      <c r="OIR50" s="115">
        <f t="shared" si="1811"/>
        <v>0</v>
      </c>
      <c r="OIS50" s="115">
        <f t="shared" si="1811"/>
        <v>0</v>
      </c>
      <c r="OIT50" s="95">
        <f t="shared" ref="OIT50:OIT52" si="1812">SUM(OIH50:OIS50)</f>
        <v>0</v>
      </c>
      <c r="OIU50" s="106" t="s">
        <v>792</v>
      </c>
      <c r="OIV50" s="105">
        <v>9491.7000000000007</v>
      </c>
      <c r="OIW50" s="90">
        <f t="shared" ref="OIW50:OIW52" si="1813">SUM(OIV50/12)</f>
        <v>790.97500000000002</v>
      </c>
      <c r="OIX50" s="115">
        <v>0</v>
      </c>
      <c r="OIY50" s="115">
        <f t="shared" ref="OIY50:OJI52" si="1814">OIX50</f>
        <v>0</v>
      </c>
      <c r="OIZ50" s="115">
        <f t="shared" si="1814"/>
        <v>0</v>
      </c>
      <c r="OJA50" s="115">
        <f t="shared" si="1814"/>
        <v>0</v>
      </c>
      <c r="OJB50" s="115">
        <f t="shared" si="1814"/>
        <v>0</v>
      </c>
      <c r="OJC50" s="115">
        <f t="shared" si="1814"/>
        <v>0</v>
      </c>
      <c r="OJD50" s="115">
        <f t="shared" si="1814"/>
        <v>0</v>
      </c>
      <c r="OJE50" s="115">
        <f t="shared" si="1814"/>
        <v>0</v>
      </c>
      <c r="OJF50" s="115">
        <f t="shared" si="1814"/>
        <v>0</v>
      </c>
      <c r="OJG50" s="115">
        <f t="shared" si="1814"/>
        <v>0</v>
      </c>
      <c r="OJH50" s="115">
        <f t="shared" si="1814"/>
        <v>0</v>
      </c>
      <c r="OJI50" s="115">
        <f t="shared" si="1814"/>
        <v>0</v>
      </c>
      <c r="OJJ50" s="95">
        <f t="shared" ref="OJJ50:OJJ52" si="1815">SUM(OIX50:OJI50)</f>
        <v>0</v>
      </c>
      <c r="OJK50" s="106" t="s">
        <v>792</v>
      </c>
      <c r="OJL50" s="105">
        <v>9491.7000000000007</v>
      </c>
      <c r="OJM50" s="90">
        <f t="shared" ref="OJM50:OJM52" si="1816">SUM(OJL50/12)</f>
        <v>790.97500000000002</v>
      </c>
      <c r="OJN50" s="115">
        <v>0</v>
      </c>
      <c r="OJO50" s="115">
        <f t="shared" ref="OJO50:OJY52" si="1817">OJN50</f>
        <v>0</v>
      </c>
      <c r="OJP50" s="115">
        <f t="shared" si="1817"/>
        <v>0</v>
      </c>
      <c r="OJQ50" s="115">
        <f t="shared" si="1817"/>
        <v>0</v>
      </c>
      <c r="OJR50" s="115">
        <f t="shared" si="1817"/>
        <v>0</v>
      </c>
      <c r="OJS50" s="115">
        <f t="shared" si="1817"/>
        <v>0</v>
      </c>
      <c r="OJT50" s="115">
        <f t="shared" si="1817"/>
        <v>0</v>
      </c>
      <c r="OJU50" s="115">
        <f t="shared" si="1817"/>
        <v>0</v>
      </c>
      <c r="OJV50" s="115">
        <f t="shared" si="1817"/>
        <v>0</v>
      </c>
      <c r="OJW50" s="115">
        <f t="shared" si="1817"/>
        <v>0</v>
      </c>
      <c r="OJX50" s="115">
        <f t="shared" si="1817"/>
        <v>0</v>
      </c>
      <c r="OJY50" s="115">
        <f t="shared" si="1817"/>
        <v>0</v>
      </c>
      <c r="OJZ50" s="95">
        <f t="shared" ref="OJZ50:OJZ52" si="1818">SUM(OJN50:OJY50)</f>
        <v>0</v>
      </c>
      <c r="OKA50" s="106" t="s">
        <v>792</v>
      </c>
      <c r="OKB50" s="105">
        <v>9491.7000000000007</v>
      </c>
      <c r="OKC50" s="90">
        <f t="shared" ref="OKC50:OKC52" si="1819">SUM(OKB50/12)</f>
        <v>790.97500000000002</v>
      </c>
      <c r="OKD50" s="115">
        <v>0</v>
      </c>
      <c r="OKE50" s="115">
        <f t="shared" ref="OKE50:OKO52" si="1820">OKD50</f>
        <v>0</v>
      </c>
      <c r="OKF50" s="115">
        <f t="shared" si="1820"/>
        <v>0</v>
      </c>
      <c r="OKG50" s="115">
        <f t="shared" si="1820"/>
        <v>0</v>
      </c>
      <c r="OKH50" s="115">
        <f t="shared" si="1820"/>
        <v>0</v>
      </c>
      <c r="OKI50" s="115">
        <f t="shared" si="1820"/>
        <v>0</v>
      </c>
      <c r="OKJ50" s="115">
        <f t="shared" si="1820"/>
        <v>0</v>
      </c>
      <c r="OKK50" s="115">
        <f t="shared" si="1820"/>
        <v>0</v>
      </c>
      <c r="OKL50" s="115">
        <f t="shared" si="1820"/>
        <v>0</v>
      </c>
      <c r="OKM50" s="115">
        <f t="shared" si="1820"/>
        <v>0</v>
      </c>
      <c r="OKN50" s="115">
        <f t="shared" si="1820"/>
        <v>0</v>
      </c>
      <c r="OKO50" s="115">
        <f t="shared" si="1820"/>
        <v>0</v>
      </c>
      <c r="OKP50" s="95">
        <f t="shared" ref="OKP50:OKP52" si="1821">SUM(OKD50:OKO50)</f>
        <v>0</v>
      </c>
      <c r="OKQ50" s="106" t="s">
        <v>792</v>
      </c>
      <c r="OKR50" s="105">
        <v>9491.7000000000007</v>
      </c>
      <c r="OKS50" s="90">
        <f t="shared" ref="OKS50:OKS52" si="1822">SUM(OKR50/12)</f>
        <v>790.97500000000002</v>
      </c>
      <c r="OKT50" s="115">
        <v>0</v>
      </c>
      <c r="OKU50" s="115">
        <f t="shared" ref="OKU50:OLE52" si="1823">OKT50</f>
        <v>0</v>
      </c>
      <c r="OKV50" s="115">
        <f t="shared" si="1823"/>
        <v>0</v>
      </c>
      <c r="OKW50" s="115">
        <f t="shared" si="1823"/>
        <v>0</v>
      </c>
      <c r="OKX50" s="115">
        <f t="shared" si="1823"/>
        <v>0</v>
      </c>
      <c r="OKY50" s="115">
        <f t="shared" si="1823"/>
        <v>0</v>
      </c>
      <c r="OKZ50" s="115">
        <f t="shared" si="1823"/>
        <v>0</v>
      </c>
      <c r="OLA50" s="115">
        <f t="shared" si="1823"/>
        <v>0</v>
      </c>
      <c r="OLB50" s="115">
        <f t="shared" si="1823"/>
        <v>0</v>
      </c>
      <c r="OLC50" s="115">
        <f t="shared" si="1823"/>
        <v>0</v>
      </c>
      <c r="OLD50" s="115">
        <f t="shared" si="1823"/>
        <v>0</v>
      </c>
      <c r="OLE50" s="115">
        <f t="shared" si="1823"/>
        <v>0</v>
      </c>
      <c r="OLF50" s="95">
        <f t="shared" ref="OLF50:OLF52" si="1824">SUM(OKT50:OLE50)</f>
        <v>0</v>
      </c>
      <c r="OLG50" s="106" t="s">
        <v>792</v>
      </c>
      <c r="OLH50" s="105">
        <v>9491.7000000000007</v>
      </c>
      <c r="OLI50" s="90">
        <f t="shared" ref="OLI50:OLI52" si="1825">SUM(OLH50/12)</f>
        <v>790.97500000000002</v>
      </c>
      <c r="OLJ50" s="115">
        <v>0</v>
      </c>
      <c r="OLK50" s="115">
        <f t="shared" ref="OLK50:OLU52" si="1826">OLJ50</f>
        <v>0</v>
      </c>
      <c r="OLL50" s="115">
        <f t="shared" si="1826"/>
        <v>0</v>
      </c>
      <c r="OLM50" s="115">
        <f t="shared" si="1826"/>
        <v>0</v>
      </c>
      <c r="OLN50" s="115">
        <f t="shared" si="1826"/>
        <v>0</v>
      </c>
      <c r="OLO50" s="115">
        <f t="shared" si="1826"/>
        <v>0</v>
      </c>
      <c r="OLP50" s="115">
        <f t="shared" si="1826"/>
        <v>0</v>
      </c>
      <c r="OLQ50" s="115">
        <f t="shared" si="1826"/>
        <v>0</v>
      </c>
      <c r="OLR50" s="115">
        <f t="shared" si="1826"/>
        <v>0</v>
      </c>
      <c r="OLS50" s="115">
        <f t="shared" si="1826"/>
        <v>0</v>
      </c>
      <c r="OLT50" s="115">
        <f t="shared" si="1826"/>
        <v>0</v>
      </c>
      <c r="OLU50" s="115">
        <f t="shared" si="1826"/>
        <v>0</v>
      </c>
      <c r="OLV50" s="95">
        <f t="shared" ref="OLV50:OLV52" si="1827">SUM(OLJ50:OLU50)</f>
        <v>0</v>
      </c>
      <c r="OLW50" s="106" t="s">
        <v>792</v>
      </c>
      <c r="OLX50" s="105">
        <v>9491.7000000000007</v>
      </c>
      <c r="OLY50" s="90">
        <f t="shared" ref="OLY50:OLY52" si="1828">SUM(OLX50/12)</f>
        <v>790.97500000000002</v>
      </c>
      <c r="OLZ50" s="115">
        <v>0</v>
      </c>
      <c r="OMA50" s="115">
        <f t="shared" ref="OMA50:OMK52" si="1829">OLZ50</f>
        <v>0</v>
      </c>
      <c r="OMB50" s="115">
        <f t="shared" si="1829"/>
        <v>0</v>
      </c>
      <c r="OMC50" s="115">
        <f t="shared" si="1829"/>
        <v>0</v>
      </c>
      <c r="OMD50" s="115">
        <f t="shared" si="1829"/>
        <v>0</v>
      </c>
      <c r="OME50" s="115">
        <f t="shared" si="1829"/>
        <v>0</v>
      </c>
      <c r="OMF50" s="115">
        <f t="shared" si="1829"/>
        <v>0</v>
      </c>
      <c r="OMG50" s="115">
        <f t="shared" si="1829"/>
        <v>0</v>
      </c>
      <c r="OMH50" s="115">
        <f t="shared" si="1829"/>
        <v>0</v>
      </c>
      <c r="OMI50" s="115">
        <f t="shared" si="1829"/>
        <v>0</v>
      </c>
      <c r="OMJ50" s="115">
        <f t="shared" si="1829"/>
        <v>0</v>
      </c>
      <c r="OMK50" s="115">
        <f t="shared" si="1829"/>
        <v>0</v>
      </c>
      <c r="OML50" s="95">
        <f t="shared" ref="OML50:OML52" si="1830">SUM(OLZ50:OMK50)</f>
        <v>0</v>
      </c>
      <c r="OMM50" s="106" t="s">
        <v>792</v>
      </c>
      <c r="OMN50" s="105">
        <v>9491.7000000000007</v>
      </c>
      <c r="OMO50" s="90">
        <f t="shared" ref="OMO50:OMO52" si="1831">SUM(OMN50/12)</f>
        <v>790.97500000000002</v>
      </c>
      <c r="OMP50" s="115">
        <v>0</v>
      </c>
      <c r="OMQ50" s="115">
        <f t="shared" ref="OMQ50:ONA52" si="1832">OMP50</f>
        <v>0</v>
      </c>
      <c r="OMR50" s="115">
        <f t="shared" si="1832"/>
        <v>0</v>
      </c>
      <c r="OMS50" s="115">
        <f t="shared" si="1832"/>
        <v>0</v>
      </c>
      <c r="OMT50" s="115">
        <f t="shared" si="1832"/>
        <v>0</v>
      </c>
      <c r="OMU50" s="115">
        <f t="shared" si="1832"/>
        <v>0</v>
      </c>
      <c r="OMV50" s="115">
        <f t="shared" si="1832"/>
        <v>0</v>
      </c>
      <c r="OMW50" s="115">
        <f t="shared" si="1832"/>
        <v>0</v>
      </c>
      <c r="OMX50" s="115">
        <f t="shared" si="1832"/>
        <v>0</v>
      </c>
      <c r="OMY50" s="115">
        <f t="shared" si="1832"/>
        <v>0</v>
      </c>
      <c r="OMZ50" s="115">
        <f t="shared" si="1832"/>
        <v>0</v>
      </c>
      <c r="ONA50" s="115">
        <f t="shared" si="1832"/>
        <v>0</v>
      </c>
      <c r="ONB50" s="95">
        <f t="shared" ref="ONB50:ONB52" si="1833">SUM(OMP50:ONA50)</f>
        <v>0</v>
      </c>
      <c r="ONC50" s="106" t="s">
        <v>792</v>
      </c>
      <c r="OND50" s="105">
        <v>9491.7000000000007</v>
      </c>
      <c r="ONE50" s="90">
        <f t="shared" ref="ONE50:ONE52" si="1834">SUM(OND50/12)</f>
        <v>790.97500000000002</v>
      </c>
      <c r="ONF50" s="115">
        <v>0</v>
      </c>
      <c r="ONG50" s="115">
        <f t="shared" ref="ONG50:ONQ52" si="1835">ONF50</f>
        <v>0</v>
      </c>
      <c r="ONH50" s="115">
        <f t="shared" si="1835"/>
        <v>0</v>
      </c>
      <c r="ONI50" s="115">
        <f t="shared" si="1835"/>
        <v>0</v>
      </c>
      <c r="ONJ50" s="115">
        <f t="shared" si="1835"/>
        <v>0</v>
      </c>
      <c r="ONK50" s="115">
        <f t="shared" si="1835"/>
        <v>0</v>
      </c>
      <c r="ONL50" s="115">
        <f t="shared" si="1835"/>
        <v>0</v>
      </c>
      <c r="ONM50" s="115">
        <f t="shared" si="1835"/>
        <v>0</v>
      </c>
      <c r="ONN50" s="115">
        <f t="shared" si="1835"/>
        <v>0</v>
      </c>
      <c r="ONO50" s="115">
        <f t="shared" si="1835"/>
        <v>0</v>
      </c>
      <c r="ONP50" s="115">
        <f t="shared" si="1835"/>
        <v>0</v>
      </c>
      <c r="ONQ50" s="115">
        <f t="shared" si="1835"/>
        <v>0</v>
      </c>
      <c r="ONR50" s="95">
        <f t="shared" ref="ONR50:ONR52" si="1836">SUM(ONF50:ONQ50)</f>
        <v>0</v>
      </c>
      <c r="ONS50" s="106" t="s">
        <v>792</v>
      </c>
      <c r="ONT50" s="105">
        <v>9491.7000000000007</v>
      </c>
      <c r="ONU50" s="90">
        <f t="shared" ref="ONU50:ONU52" si="1837">SUM(ONT50/12)</f>
        <v>790.97500000000002</v>
      </c>
      <c r="ONV50" s="115">
        <v>0</v>
      </c>
      <c r="ONW50" s="115">
        <f t="shared" ref="ONW50:OOG52" si="1838">ONV50</f>
        <v>0</v>
      </c>
      <c r="ONX50" s="115">
        <f t="shared" si="1838"/>
        <v>0</v>
      </c>
      <c r="ONY50" s="115">
        <f t="shared" si="1838"/>
        <v>0</v>
      </c>
      <c r="ONZ50" s="115">
        <f t="shared" si="1838"/>
        <v>0</v>
      </c>
      <c r="OOA50" s="115">
        <f t="shared" si="1838"/>
        <v>0</v>
      </c>
      <c r="OOB50" s="115">
        <f t="shared" si="1838"/>
        <v>0</v>
      </c>
      <c r="OOC50" s="115">
        <f t="shared" si="1838"/>
        <v>0</v>
      </c>
      <c r="OOD50" s="115">
        <f t="shared" si="1838"/>
        <v>0</v>
      </c>
      <c r="OOE50" s="115">
        <f t="shared" si="1838"/>
        <v>0</v>
      </c>
      <c r="OOF50" s="115">
        <f t="shared" si="1838"/>
        <v>0</v>
      </c>
      <c r="OOG50" s="115">
        <f t="shared" si="1838"/>
        <v>0</v>
      </c>
      <c r="OOH50" s="95">
        <f t="shared" ref="OOH50:OOH52" si="1839">SUM(ONV50:OOG50)</f>
        <v>0</v>
      </c>
      <c r="OOI50" s="106" t="s">
        <v>792</v>
      </c>
      <c r="OOJ50" s="105">
        <v>9491.7000000000007</v>
      </c>
      <c r="OOK50" s="90">
        <f t="shared" ref="OOK50:OOK52" si="1840">SUM(OOJ50/12)</f>
        <v>790.97500000000002</v>
      </c>
      <c r="OOL50" s="115">
        <v>0</v>
      </c>
      <c r="OOM50" s="115">
        <f t="shared" ref="OOM50:OOW52" si="1841">OOL50</f>
        <v>0</v>
      </c>
      <c r="OON50" s="115">
        <f t="shared" si="1841"/>
        <v>0</v>
      </c>
      <c r="OOO50" s="115">
        <f t="shared" si="1841"/>
        <v>0</v>
      </c>
      <c r="OOP50" s="115">
        <f t="shared" si="1841"/>
        <v>0</v>
      </c>
      <c r="OOQ50" s="115">
        <f t="shared" si="1841"/>
        <v>0</v>
      </c>
      <c r="OOR50" s="115">
        <f t="shared" si="1841"/>
        <v>0</v>
      </c>
      <c r="OOS50" s="115">
        <f t="shared" si="1841"/>
        <v>0</v>
      </c>
      <c r="OOT50" s="115">
        <f t="shared" si="1841"/>
        <v>0</v>
      </c>
      <c r="OOU50" s="115">
        <f t="shared" si="1841"/>
        <v>0</v>
      </c>
      <c r="OOV50" s="115">
        <f t="shared" si="1841"/>
        <v>0</v>
      </c>
      <c r="OOW50" s="115">
        <f t="shared" si="1841"/>
        <v>0</v>
      </c>
      <c r="OOX50" s="95">
        <f t="shared" ref="OOX50:OOX52" si="1842">SUM(OOL50:OOW50)</f>
        <v>0</v>
      </c>
      <c r="OOY50" s="106" t="s">
        <v>792</v>
      </c>
      <c r="OOZ50" s="105">
        <v>9491.7000000000007</v>
      </c>
      <c r="OPA50" s="90">
        <f t="shared" ref="OPA50:OPA52" si="1843">SUM(OOZ50/12)</f>
        <v>790.97500000000002</v>
      </c>
      <c r="OPB50" s="115">
        <v>0</v>
      </c>
      <c r="OPC50" s="115">
        <f t="shared" ref="OPC50:OPM52" si="1844">OPB50</f>
        <v>0</v>
      </c>
      <c r="OPD50" s="115">
        <f t="shared" si="1844"/>
        <v>0</v>
      </c>
      <c r="OPE50" s="115">
        <f t="shared" si="1844"/>
        <v>0</v>
      </c>
      <c r="OPF50" s="115">
        <f t="shared" si="1844"/>
        <v>0</v>
      </c>
      <c r="OPG50" s="115">
        <f t="shared" si="1844"/>
        <v>0</v>
      </c>
      <c r="OPH50" s="115">
        <f t="shared" si="1844"/>
        <v>0</v>
      </c>
      <c r="OPI50" s="115">
        <f t="shared" si="1844"/>
        <v>0</v>
      </c>
      <c r="OPJ50" s="115">
        <f t="shared" si="1844"/>
        <v>0</v>
      </c>
      <c r="OPK50" s="115">
        <f t="shared" si="1844"/>
        <v>0</v>
      </c>
      <c r="OPL50" s="115">
        <f t="shared" si="1844"/>
        <v>0</v>
      </c>
      <c r="OPM50" s="115">
        <f t="shared" si="1844"/>
        <v>0</v>
      </c>
      <c r="OPN50" s="95">
        <f t="shared" ref="OPN50:OPN52" si="1845">SUM(OPB50:OPM50)</f>
        <v>0</v>
      </c>
      <c r="OPO50" s="106" t="s">
        <v>792</v>
      </c>
      <c r="OPP50" s="105">
        <v>9491.7000000000007</v>
      </c>
      <c r="OPQ50" s="90">
        <f t="shared" ref="OPQ50:OPQ52" si="1846">SUM(OPP50/12)</f>
        <v>790.97500000000002</v>
      </c>
      <c r="OPR50" s="115">
        <v>0</v>
      </c>
      <c r="OPS50" s="115">
        <f t="shared" ref="OPS50:OQC52" si="1847">OPR50</f>
        <v>0</v>
      </c>
      <c r="OPT50" s="115">
        <f t="shared" si="1847"/>
        <v>0</v>
      </c>
      <c r="OPU50" s="115">
        <f t="shared" si="1847"/>
        <v>0</v>
      </c>
      <c r="OPV50" s="115">
        <f t="shared" si="1847"/>
        <v>0</v>
      </c>
      <c r="OPW50" s="115">
        <f t="shared" si="1847"/>
        <v>0</v>
      </c>
      <c r="OPX50" s="115">
        <f t="shared" si="1847"/>
        <v>0</v>
      </c>
      <c r="OPY50" s="115">
        <f t="shared" si="1847"/>
        <v>0</v>
      </c>
      <c r="OPZ50" s="115">
        <f t="shared" si="1847"/>
        <v>0</v>
      </c>
      <c r="OQA50" s="115">
        <f t="shared" si="1847"/>
        <v>0</v>
      </c>
      <c r="OQB50" s="115">
        <f t="shared" si="1847"/>
        <v>0</v>
      </c>
      <c r="OQC50" s="115">
        <f t="shared" si="1847"/>
        <v>0</v>
      </c>
      <c r="OQD50" s="95">
        <f t="shared" ref="OQD50:OQD52" si="1848">SUM(OPR50:OQC50)</f>
        <v>0</v>
      </c>
      <c r="OQE50" s="106" t="s">
        <v>792</v>
      </c>
      <c r="OQF50" s="105">
        <v>9491.7000000000007</v>
      </c>
      <c r="OQG50" s="90">
        <f t="shared" ref="OQG50:OQG52" si="1849">SUM(OQF50/12)</f>
        <v>790.97500000000002</v>
      </c>
      <c r="OQH50" s="115">
        <v>0</v>
      </c>
      <c r="OQI50" s="115">
        <f t="shared" ref="OQI50:OQS52" si="1850">OQH50</f>
        <v>0</v>
      </c>
      <c r="OQJ50" s="115">
        <f t="shared" si="1850"/>
        <v>0</v>
      </c>
      <c r="OQK50" s="115">
        <f t="shared" si="1850"/>
        <v>0</v>
      </c>
      <c r="OQL50" s="115">
        <f t="shared" si="1850"/>
        <v>0</v>
      </c>
      <c r="OQM50" s="115">
        <f t="shared" si="1850"/>
        <v>0</v>
      </c>
      <c r="OQN50" s="115">
        <f t="shared" si="1850"/>
        <v>0</v>
      </c>
      <c r="OQO50" s="115">
        <f t="shared" si="1850"/>
        <v>0</v>
      </c>
      <c r="OQP50" s="115">
        <f t="shared" si="1850"/>
        <v>0</v>
      </c>
      <c r="OQQ50" s="115">
        <f t="shared" si="1850"/>
        <v>0</v>
      </c>
      <c r="OQR50" s="115">
        <f t="shared" si="1850"/>
        <v>0</v>
      </c>
      <c r="OQS50" s="115">
        <f t="shared" si="1850"/>
        <v>0</v>
      </c>
      <c r="OQT50" s="95">
        <f t="shared" ref="OQT50:OQT52" si="1851">SUM(OQH50:OQS50)</f>
        <v>0</v>
      </c>
      <c r="OQU50" s="106" t="s">
        <v>792</v>
      </c>
      <c r="OQV50" s="105">
        <v>9491.7000000000007</v>
      </c>
      <c r="OQW50" s="90">
        <f t="shared" ref="OQW50:OQW52" si="1852">SUM(OQV50/12)</f>
        <v>790.97500000000002</v>
      </c>
      <c r="OQX50" s="115">
        <v>0</v>
      </c>
      <c r="OQY50" s="115">
        <f t="shared" ref="OQY50:ORI52" si="1853">OQX50</f>
        <v>0</v>
      </c>
      <c r="OQZ50" s="115">
        <f t="shared" si="1853"/>
        <v>0</v>
      </c>
      <c r="ORA50" s="115">
        <f t="shared" si="1853"/>
        <v>0</v>
      </c>
      <c r="ORB50" s="115">
        <f t="shared" si="1853"/>
        <v>0</v>
      </c>
      <c r="ORC50" s="115">
        <f t="shared" si="1853"/>
        <v>0</v>
      </c>
      <c r="ORD50" s="115">
        <f t="shared" si="1853"/>
        <v>0</v>
      </c>
      <c r="ORE50" s="115">
        <f t="shared" si="1853"/>
        <v>0</v>
      </c>
      <c r="ORF50" s="115">
        <f t="shared" si="1853"/>
        <v>0</v>
      </c>
      <c r="ORG50" s="115">
        <f t="shared" si="1853"/>
        <v>0</v>
      </c>
      <c r="ORH50" s="115">
        <f t="shared" si="1853"/>
        <v>0</v>
      </c>
      <c r="ORI50" s="115">
        <f t="shared" si="1853"/>
        <v>0</v>
      </c>
      <c r="ORJ50" s="95">
        <f t="shared" ref="ORJ50:ORJ52" si="1854">SUM(OQX50:ORI50)</f>
        <v>0</v>
      </c>
      <c r="ORK50" s="106" t="s">
        <v>792</v>
      </c>
      <c r="ORL50" s="105">
        <v>9491.7000000000007</v>
      </c>
      <c r="ORM50" s="90">
        <f t="shared" ref="ORM50:ORM52" si="1855">SUM(ORL50/12)</f>
        <v>790.97500000000002</v>
      </c>
      <c r="ORN50" s="115">
        <v>0</v>
      </c>
      <c r="ORO50" s="115">
        <f t="shared" ref="ORO50:ORY52" si="1856">ORN50</f>
        <v>0</v>
      </c>
      <c r="ORP50" s="115">
        <f t="shared" si="1856"/>
        <v>0</v>
      </c>
      <c r="ORQ50" s="115">
        <f t="shared" si="1856"/>
        <v>0</v>
      </c>
      <c r="ORR50" s="115">
        <f t="shared" si="1856"/>
        <v>0</v>
      </c>
      <c r="ORS50" s="115">
        <f t="shared" si="1856"/>
        <v>0</v>
      </c>
      <c r="ORT50" s="115">
        <f t="shared" si="1856"/>
        <v>0</v>
      </c>
      <c r="ORU50" s="115">
        <f t="shared" si="1856"/>
        <v>0</v>
      </c>
      <c r="ORV50" s="115">
        <f t="shared" si="1856"/>
        <v>0</v>
      </c>
      <c r="ORW50" s="115">
        <f t="shared" si="1856"/>
        <v>0</v>
      </c>
      <c r="ORX50" s="115">
        <f t="shared" si="1856"/>
        <v>0</v>
      </c>
      <c r="ORY50" s="115">
        <f t="shared" si="1856"/>
        <v>0</v>
      </c>
      <c r="ORZ50" s="95">
        <f t="shared" ref="ORZ50:ORZ52" si="1857">SUM(ORN50:ORY50)</f>
        <v>0</v>
      </c>
      <c r="OSA50" s="106" t="s">
        <v>792</v>
      </c>
      <c r="OSB50" s="105">
        <v>9491.7000000000007</v>
      </c>
      <c r="OSC50" s="90">
        <f t="shared" ref="OSC50:OSC52" si="1858">SUM(OSB50/12)</f>
        <v>790.97500000000002</v>
      </c>
      <c r="OSD50" s="115">
        <v>0</v>
      </c>
      <c r="OSE50" s="115">
        <f t="shared" ref="OSE50:OSO52" si="1859">OSD50</f>
        <v>0</v>
      </c>
      <c r="OSF50" s="115">
        <f t="shared" si="1859"/>
        <v>0</v>
      </c>
      <c r="OSG50" s="115">
        <f t="shared" si="1859"/>
        <v>0</v>
      </c>
      <c r="OSH50" s="115">
        <f t="shared" si="1859"/>
        <v>0</v>
      </c>
      <c r="OSI50" s="115">
        <f t="shared" si="1859"/>
        <v>0</v>
      </c>
      <c r="OSJ50" s="115">
        <f t="shared" si="1859"/>
        <v>0</v>
      </c>
      <c r="OSK50" s="115">
        <f t="shared" si="1859"/>
        <v>0</v>
      </c>
      <c r="OSL50" s="115">
        <f t="shared" si="1859"/>
        <v>0</v>
      </c>
      <c r="OSM50" s="115">
        <f t="shared" si="1859"/>
        <v>0</v>
      </c>
      <c r="OSN50" s="115">
        <f t="shared" si="1859"/>
        <v>0</v>
      </c>
      <c r="OSO50" s="115">
        <f t="shared" si="1859"/>
        <v>0</v>
      </c>
      <c r="OSP50" s="95">
        <f t="shared" ref="OSP50:OSP52" si="1860">SUM(OSD50:OSO50)</f>
        <v>0</v>
      </c>
      <c r="OSQ50" s="106" t="s">
        <v>792</v>
      </c>
      <c r="OSR50" s="105">
        <v>9491.7000000000007</v>
      </c>
      <c r="OSS50" s="90">
        <f t="shared" ref="OSS50:OSS52" si="1861">SUM(OSR50/12)</f>
        <v>790.97500000000002</v>
      </c>
      <c r="OST50" s="115">
        <v>0</v>
      </c>
      <c r="OSU50" s="115">
        <f t="shared" ref="OSU50:OTE52" si="1862">OST50</f>
        <v>0</v>
      </c>
      <c r="OSV50" s="115">
        <f t="shared" si="1862"/>
        <v>0</v>
      </c>
      <c r="OSW50" s="115">
        <f t="shared" si="1862"/>
        <v>0</v>
      </c>
      <c r="OSX50" s="115">
        <f t="shared" si="1862"/>
        <v>0</v>
      </c>
      <c r="OSY50" s="115">
        <f t="shared" si="1862"/>
        <v>0</v>
      </c>
      <c r="OSZ50" s="115">
        <f t="shared" si="1862"/>
        <v>0</v>
      </c>
      <c r="OTA50" s="115">
        <f t="shared" si="1862"/>
        <v>0</v>
      </c>
      <c r="OTB50" s="115">
        <f t="shared" si="1862"/>
        <v>0</v>
      </c>
      <c r="OTC50" s="115">
        <f t="shared" si="1862"/>
        <v>0</v>
      </c>
      <c r="OTD50" s="115">
        <f t="shared" si="1862"/>
        <v>0</v>
      </c>
      <c r="OTE50" s="115">
        <f t="shared" si="1862"/>
        <v>0</v>
      </c>
      <c r="OTF50" s="95">
        <f t="shared" ref="OTF50:OTF52" si="1863">SUM(OST50:OTE50)</f>
        <v>0</v>
      </c>
      <c r="OTG50" s="106" t="s">
        <v>792</v>
      </c>
      <c r="OTH50" s="105">
        <v>9491.7000000000007</v>
      </c>
      <c r="OTI50" s="90">
        <f t="shared" ref="OTI50:OTI52" si="1864">SUM(OTH50/12)</f>
        <v>790.97500000000002</v>
      </c>
      <c r="OTJ50" s="115">
        <v>0</v>
      </c>
      <c r="OTK50" s="115">
        <f t="shared" ref="OTK50:OTU52" si="1865">OTJ50</f>
        <v>0</v>
      </c>
      <c r="OTL50" s="115">
        <f t="shared" si="1865"/>
        <v>0</v>
      </c>
      <c r="OTM50" s="115">
        <f t="shared" si="1865"/>
        <v>0</v>
      </c>
      <c r="OTN50" s="115">
        <f t="shared" si="1865"/>
        <v>0</v>
      </c>
      <c r="OTO50" s="115">
        <f t="shared" si="1865"/>
        <v>0</v>
      </c>
      <c r="OTP50" s="115">
        <f t="shared" si="1865"/>
        <v>0</v>
      </c>
      <c r="OTQ50" s="115">
        <f t="shared" si="1865"/>
        <v>0</v>
      </c>
      <c r="OTR50" s="115">
        <f t="shared" si="1865"/>
        <v>0</v>
      </c>
      <c r="OTS50" s="115">
        <f t="shared" si="1865"/>
        <v>0</v>
      </c>
      <c r="OTT50" s="115">
        <f t="shared" si="1865"/>
        <v>0</v>
      </c>
      <c r="OTU50" s="115">
        <f t="shared" si="1865"/>
        <v>0</v>
      </c>
      <c r="OTV50" s="95">
        <f t="shared" ref="OTV50:OTV52" si="1866">SUM(OTJ50:OTU50)</f>
        <v>0</v>
      </c>
      <c r="OTW50" s="106" t="s">
        <v>792</v>
      </c>
      <c r="OTX50" s="105">
        <v>9491.7000000000007</v>
      </c>
      <c r="OTY50" s="90">
        <f t="shared" ref="OTY50:OTY52" si="1867">SUM(OTX50/12)</f>
        <v>790.97500000000002</v>
      </c>
      <c r="OTZ50" s="115">
        <v>0</v>
      </c>
      <c r="OUA50" s="115">
        <f t="shared" ref="OUA50:OUK52" si="1868">OTZ50</f>
        <v>0</v>
      </c>
      <c r="OUB50" s="115">
        <f t="shared" si="1868"/>
        <v>0</v>
      </c>
      <c r="OUC50" s="115">
        <f t="shared" si="1868"/>
        <v>0</v>
      </c>
      <c r="OUD50" s="115">
        <f t="shared" si="1868"/>
        <v>0</v>
      </c>
      <c r="OUE50" s="115">
        <f t="shared" si="1868"/>
        <v>0</v>
      </c>
      <c r="OUF50" s="115">
        <f t="shared" si="1868"/>
        <v>0</v>
      </c>
      <c r="OUG50" s="115">
        <f t="shared" si="1868"/>
        <v>0</v>
      </c>
      <c r="OUH50" s="115">
        <f t="shared" si="1868"/>
        <v>0</v>
      </c>
      <c r="OUI50" s="115">
        <f t="shared" si="1868"/>
        <v>0</v>
      </c>
      <c r="OUJ50" s="115">
        <f t="shared" si="1868"/>
        <v>0</v>
      </c>
      <c r="OUK50" s="115">
        <f t="shared" si="1868"/>
        <v>0</v>
      </c>
      <c r="OUL50" s="95">
        <f t="shared" ref="OUL50:OUL52" si="1869">SUM(OTZ50:OUK50)</f>
        <v>0</v>
      </c>
      <c r="OUM50" s="106" t="s">
        <v>792</v>
      </c>
      <c r="OUN50" s="105">
        <v>9491.7000000000007</v>
      </c>
      <c r="OUO50" s="90">
        <f t="shared" ref="OUO50:OUO52" si="1870">SUM(OUN50/12)</f>
        <v>790.97500000000002</v>
      </c>
      <c r="OUP50" s="115">
        <v>0</v>
      </c>
      <c r="OUQ50" s="115">
        <f t="shared" ref="OUQ50:OVA52" si="1871">OUP50</f>
        <v>0</v>
      </c>
      <c r="OUR50" s="115">
        <f t="shared" si="1871"/>
        <v>0</v>
      </c>
      <c r="OUS50" s="115">
        <f t="shared" si="1871"/>
        <v>0</v>
      </c>
      <c r="OUT50" s="115">
        <f t="shared" si="1871"/>
        <v>0</v>
      </c>
      <c r="OUU50" s="115">
        <f t="shared" si="1871"/>
        <v>0</v>
      </c>
      <c r="OUV50" s="115">
        <f t="shared" si="1871"/>
        <v>0</v>
      </c>
      <c r="OUW50" s="115">
        <f t="shared" si="1871"/>
        <v>0</v>
      </c>
      <c r="OUX50" s="115">
        <f t="shared" si="1871"/>
        <v>0</v>
      </c>
      <c r="OUY50" s="115">
        <f t="shared" si="1871"/>
        <v>0</v>
      </c>
      <c r="OUZ50" s="115">
        <f t="shared" si="1871"/>
        <v>0</v>
      </c>
      <c r="OVA50" s="115">
        <f t="shared" si="1871"/>
        <v>0</v>
      </c>
      <c r="OVB50" s="95">
        <f t="shared" ref="OVB50:OVB52" si="1872">SUM(OUP50:OVA50)</f>
        <v>0</v>
      </c>
      <c r="OVC50" s="106" t="s">
        <v>792</v>
      </c>
      <c r="OVD50" s="105">
        <v>9491.7000000000007</v>
      </c>
      <c r="OVE50" s="90">
        <f t="shared" ref="OVE50:OVE52" si="1873">SUM(OVD50/12)</f>
        <v>790.97500000000002</v>
      </c>
      <c r="OVF50" s="115">
        <v>0</v>
      </c>
      <c r="OVG50" s="115">
        <f t="shared" ref="OVG50:OVQ52" si="1874">OVF50</f>
        <v>0</v>
      </c>
      <c r="OVH50" s="115">
        <f t="shared" si="1874"/>
        <v>0</v>
      </c>
      <c r="OVI50" s="115">
        <f t="shared" si="1874"/>
        <v>0</v>
      </c>
      <c r="OVJ50" s="115">
        <f t="shared" si="1874"/>
        <v>0</v>
      </c>
      <c r="OVK50" s="115">
        <f t="shared" si="1874"/>
        <v>0</v>
      </c>
      <c r="OVL50" s="115">
        <f t="shared" si="1874"/>
        <v>0</v>
      </c>
      <c r="OVM50" s="115">
        <f t="shared" si="1874"/>
        <v>0</v>
      </c>
      <c r="OVN50" s="115">
        <f t="shared" si="1874"/>
        <v>0</v>
      </c>
      <c r="OVO50" s="115">
        <f t="shared" si="1874"/>
        <v>0</v>
      </c>
      <c r="OVP50" s="115">
        <f t="shared" si="1874"/>
        <v>0</v>
      </c>
      <c r="OVQ50" s="115">
        <f t="shared" si="1874"/>
        <v>0</v>
      </c>
      <c r="OVR50" s="95">
        <f t="shared" ref="OVR50:OVR52" si="1875">SUM(OVF50:OVQ50)</f>
        <v>0</v>
      </c>
      <c r="OVS50" s="106" t="s">
        <v>792</v>
      </c>
      <c r="OVT50" s="105">
        <v>9491.7000000000007</v>
      </c>
      <c r="OVU50" s="90">
        <f t="shared" ref="OVU50:OVU52" si="1876">SUM(OVT50/12)</f>
        <v>790.97500000000002</v>
      </c>
      <c r="OVV50" s="115">
        <v>0</v>
      </c>
      <c r="OVW50" s="115">
        <f t="shared" ref="OVW50:OWG52" si="1877">OVV50</f>
        <v>0</v>
      </c>
      <c r="OVX50" s="115">
        <f t="shared" si="1877"/>
        <v>0</v>
      </c>
      <c r="OVY50" s="115">
        <f t="shared" si="1877"/>
        <v>0</v>
      </c>
      <c r="OVZ50" s="115">
        <f t="shared" si="1877"/>
        <v>0</v>
      </c>
      <c r="OWA50" s="115">
        <f t="shared" si="1877"/>
        <v>0</v>
      </c>
      <c r="OWB50" s="115">
        <f t="shared" si="1877"/>
        <v>0</v>
      </c>
      <c r="OWC50" s="115">
        <f t="shared" si="1877"/>
        <v>0</v>
      </c>
      <c r="OWD50" s="115">
        <f t="shared" si="1877"/>
        <v>0</v>
      </c>
      <c r="OWE50" s="115">
        <f t="shared" si="1877"/>
        <v>0</v>
      </c>
      <c r="OWF50" s="115">
        <f t="shared" si="1877"/>
        <v>0</v>
      </c>
      <c r="OWG50" s="115">
        <f t="shared" si="1877"/>
        <v>0</v>
      </c>
      <c r="OWH50" s="95">
        <f t="shared" ref="OWH50:OWH52" si="1878">SUM(OVV50:OWG50)</f>
        <v>0</v>
      </c>
      <c r="OWI50" s="106" t="s">
        <v>792</v>
      </c>
      <c r="OWJ50" s="105">
        <v>9491.7000000000007</v>
      </c>
      <c r="OWK50" s="90">
        <f t="shared" ref="OWK50:OWK52" si="1879">SUM(OWJ50/12)</f>
        <v>790.97500000000002</v>
      </c>
      <c r="OWL50" s="115">
        <v>0</v>
      </c>
      <c r="OWM50" s="115">
        <f t="shared" ref="OWM50:OWW52" si="1880">OWL50</f>
        <v>0</v>
      </c>
      <c r="OWN50" s="115">
        <f t="shared" si="1880"/>
        <v>0</v>
      </c>
      <c r="OWO50" s="115">
        <f t="shared" si="1880"/>
        <v>0</v>
      </c>
      <c r="OWP50" s="115">
        <f t="shared" si="1880"/>
        <v>0</v>
      </c>
      <c r="OWQ50" s="115">
        <f t="shared" si="1880"/>
        <v>0</v>
      </c>
      <c r="OWR50" s="115">
        <f t="shared" si="1880"/>
        <v>0</v>
      </c>
      <c r="OWS50" s="115">
        <f t="shared" si="1880"/>
        <v>0</v>
      </c>
      <c r="OWT50" s="115">
        <f t="shared" si="1880"/>
        <v>0</v>
      </c>
      <c r="OWU50" s="115">
        <f t="shared" si="1880"/>
        <v>0</v>
      </c>
      <c r="OWV50" s="115">
        <f t="shared" si="1880"/>
        <v>0</v>
      </c>
      <c r="OWW50" s="115">
        <f t="shared" si="1880"/>
        <v>0</v>
      </c>
      <c r="OWX50" s="95">
        <f t="shared" ref="OWX50:OWX52" si="1881">SUM(OWL50:OWW50)</f>
        <v>0</v>
      </c>
      <c r="OWY50" s="106" t="s">
        <v>792</v>
      </c>
      <c r="OWZ50" s="105">
        <v>9491.7000000000007</v>
      </c>
      <c r="OXA50" s="90">
        <f t="shared" ref="OXA50:OXA52" si="1882">SUM(OWZ50/12)</f>
        <v>790.97500000000002</v>
      </c>
      <c r="OXB50" s="115">
        <v>0</v>
      </c>
      <c r="OXC50" s="115">
        <f t="shared" ref="OXC50:OXM52" si="1883">OXB50</f>
        <v>0</v>
      </c>
      <c r="OXD50" s="115">
        <f t="shared" si="1883"/>
        <v>0</v>
      </c>
      <c r="OXE50" s="115">
        <f t="shared" si="1883"/>
        <v>0</v>
      </c>
      <c r="OXF50" s="115">
        <f t="shared" si="1883"/>
        <v>0</v>
      </c>
      <c r="OXG50" s="115">
        <f t="shared" si="1883"/>
        <v>0</v>
      </c>
      <c r="OXH50" s="115">
        <f t="shared" si="1883"/>
        <v>0</v>
      </c>
      <c r="OXI50" s="115">
        <f t="shared" si="1883"/>
        <v>0</v>
      </c>
      <c r="OXJ50" s="115">
        <f t="shared" si="1883"/>
        <v>0</v>
      </c>
      <c r="OXK50" s="115">
        <f t="shared" si="1883"/>
        <v>0</v>
      </c>
      <c r="OXL50" s="115">
        <f t="shared" si="1883"/>
        <v>0</v>
      </c>
      <c r="OXM50" s="115">
        <f t="shared" si="1883"/>
        <v>0</v>
      </c>
      <c r="OXN50" s="95">
        <f t="shared" ref="OXN50:OXN52" si="1884">SUM(OXB50:OXM50)</f>
        <v>0</v>
      </c>
      <c r="OXO50" s="106" t="s">
        <v>792</v>
      </c>
      <c r="OXP50" s="105">
        <v>9491.7000000000007</v>
      </c>
      <c r="OXQ50" s="90">
        <f t="shared" ref="OXQ50:OXQ52" si="1885">SUM(OXP50/12)</f>
        <v>790.97500000000002</v>
      </c>
      <c r="OXR50" s="115">
        <v>0</v>
      </c>
      <c r="OXS50" s="115">
        <f t="shared" ref="OXS50:OYC52" si="1886">OXR50</f>
        <v>0</v>
      </c>
      <c r="OXT50" s="115">
        <f t="shared" si="1886"/>
        <v>0</v>
      </c>
      <c r="OXU50" s="115">
        <f t="shared" si="1886"/>
        <v>0</v>
      </c>
      <c r="OXV50" s="115">
        <f t="shared" si="1886"/>
        <v>0</v>
      </c>
      <c r="OXW50" s="115">
        <f t="shared" si="1886"/>
        <v>0</v>
      </c>
      <c r="OXX50" s="115">
        <f t="shared" si="1886"/>
        <v>0</v>
      </c>
      <c r="OXY50" s="115">
        <f t="shared" si="1886"/>
        <v>0</v>
      </c>
      <c r="OXZ50" s="115">
        <f t="shared" si="1886"/>
        <v>0</v>
      </c>
      <c r="OYA50" s="115">
        <f t="shared" si="1886"/>
        <v>0</v>
      </c>
      <c r="OYB50" s="115">
        <f t="shared" si="1886"/>
        <v>0</v>
      </c>
      <c r="OYC50" s="115">
        <f t="shared" si="1886"/>
        <v>0</v>
      </c>
      <c r="OYD50" s="95">
        <f t="shared" ref="OYD50:OYD52" si="1887">SUM(OXR50:OYC50)</f>
        <v>0</v>
      </c>
      <c r="OYE50" s="106" t="s">
        <v>792</v>
      </c>
      <c r="OYF50" s="105">
        <v>9491.7000000000007</v>
      </c>
      <c r="OYG50" s="90">
        <f t="shared" ref="OYG50:OYG52" si="1888">SUM(OYF50/12)</f>
        <v>790.97500000000002</v>
      </c>
      <c r="OYH50" s="115">
        <v>0</v>
      </c>
      <c r="OYI50" s="115">
        <f t="shared" ref="OYI50:OYS52" si="1889">OYH50</f>
        <v>0</v>
      </c>
      <c r="OYJ50" s="115">
        <f t="shared" si="1889"/>
        <v>0</v>
      </c>
      <c r="OYK50" s="115">
        <f t="shared" si="1889"/>
        <v>0</v>
      </c>
      <c r="OYL50" s="115">
        <f t="shared" si="1889"/>
        <v>0</v>
      </c>
      <c r="OYM50" s="115">
        <f t="shared" si="1889"/>
        <v>0</v>
      </c>
      <c r="OYN50" s="115">
        <f t="shared" si="1889"/>
        <v>0</v>
      </c>
      <c r="OYO50" s="115">
        <f t="shared" si="1889"/>
        <v>0</v>
      </c>
      <c r="OYP50" s="115">
        <f t="shared" si="1889"/>
        <v>0</v>
      </c>
      <c r="OYQ50" s="115">
        <f t="shared" si="1889"/>
        <v>0</v>
      </c>
      <c r="OYR50" s="115">
        <f t="shared" si="1889"/>
        <v>0</v>
      </c>
      <c r="OYS50" s="115">
        <f t="shared" si="1889"/>
        <v>0</v>
      </c>
      <c r="OYT50" s="95">
        <f t="shared" ref="OYT50:OYT52" si="1890">SUM(OYH50:OYS50)</f>
        <v>0</v>
      </c>
      <c r="OYU50" s="106" t="s">
        <v>792</v>
      </c>
      <c r="OYV50" s="105">
        <v>9491.7000000000007</v>
      </c>
      <c r="OYW50" s="90">
        <f t="shared" ref="OYW50:OYW52" si="1891">SUM(OYV50/12)</f>
        <v>790.97500000000002</v>
      </c>
      <c r="OYX50" s="115">
        <v>0</v>
      </c>
      <c r="OYY50" s="115">
        <f t="shared" ref="OYY50:OZI52" si="1892">OYX50</f>
        <v>0</v>
      </c>
      <c r="OYZ50" s="115">
        <f t="shared" si="1892"/>
        <v>0</v>
      </c>
      <c r="OZA50" s="115">
        <f t="shared" si="1892"/>
        <v>0</v>
      </c>
      <c r="OZB50" s="115">
        <f t="shared" si="1892"/>
        <v>0</v>
      </c>
      <c r="OZC50" s="115">
        <f t="shared" si="1892"/>
        <v>0</v>
      </c>
      <c r="OZD50" s="115">
        <f t="shared" si="1892"/>
        <v>0</v>
      </c>
      <c r="OZE50" s="115">
        <f t="shared" si="1892"/>
        <v>0</v>
      </c>
      <c r="OZF50" s="115">
        <f t="shared" si="1892"/>
        <v>0</v>
      </c>
      <c r="OZG50" s="115">
        <f t="shared" si="1892"/>
        <v>0</v>
      </c>
      <c r="OZH50" s="115">
        <f t="shared" si="1892"/>
        <v>0</v>
      </c>
      <c r="OZI50" s="115">
        <f t="shared" si="1892"/>
        <v>0</v>
      </c>
      <c r="OZJ50" s="95">
        <f t="shared" ref="OZJ50:OZJ52" si="1893">SUM(OYX50:OZI50)</f>
        <v>0</v>
      </c>
      <c r="OZK50" s="106" t="s">
        <v>792</v>
      </c>
      <c r="OZL50" s="105">
        <v>9491.7000000000007</v>
      </c>
      <c r="OZM50" s="90">
        <f t="shared" ref="OZM50:OZM52" si="1894">SUM(OZL50/12)</f>
        <v>790.97500000000002</v>
      </c>
      <c r="OZN50" s="115">
        <v>0</v>
      </c>
      <c r="OZO50" s="115">
        <f t="shared" ref="OZO50:OZY52" si="1895">OZN50</f>
        <v>0</v>
      </c>
      <c r="OZP50" s="115">
        <f t="shared" si="1895"/>
        <v>0</v>
      </c>
      <c r="OZQ50" s="115">
        <f t="shared" si="1895"/>
        <v>0</v>
      </c>
      <c r="OZR50" s="115">
        <f t="shared" si="1895"/>
        <v>0</v>
      </c>
      <c r="OZS50" s="115">
        <f t="shared" si="1895"/>
        <v>0</v>
      </c>
      <c r="OZT50" s="115">
        <f t="shared" si="1895"/>
        <v>0</v>
      </c>
      <c r="OZU50" s="115">
        <f t="shared" si="1895"/>
        <v>0</v>
      </c>
      <c r="OZV50" s="115">
        <f t="shared" si="1895"/>
        <v>0</v>
      </c>
      <c r="OZW50" s="115">
        <f t="shared" si="1895"/>
        <v>0</v>
      </c>
      <c r="OZX50" s="115">
        <f t="shared" si="1895"/>
        <v>0</v>
      </c>
      <c r="OZY50" s="115">
        <f t="shared" si="1895"/>
        <v>0</v>
      </c>
      <c r="OZZ50" s="95">
        <f t="shared" ref="OZZ50:OZZ52" si="1896">SUM(OZN50:OZY50)</f>
        <v>0</v>
      </c>
      <c r="PAA50" s="106" t="s">
        <v>792</v>
      </c>
      <c r="PAB50" s="105">
        <v>9491.7000000000007</v>
      </c>
      <c r="PAC50" s="90">
        <f t="shared" ref="PAC50:PAC52" si="1897">SUM(PAB50/12)</f>
        <v>790.97500000000002</v>
      </c>
      <c r="PAD50" s="115">
        <v>0</v>
      </c>
      <c r="PAE50" s="115">
        <f t="shared" ref="PAE50:PAO52" si="1898">PAD50</f>
        <v>0</v>
      </c>
      <c r="PAF50" s="115">
        <f t="shared" si="1898"/>
        <v>0</v>
      </c>
      <c r="PAG50" s="115">
        <f t="shared" si="1898"/>
        <v>0</v>
      </c>
      <c r="PAH50" s="115">
        <f t="shared" si="1898"/>
        <v>0</v>
      </c>
      <c r="PAI50" s="115">
        <f t="shared" si="1898"/>
        <v>0</v>
      </c>
      <c r="PAJ50" s="115">
        <f t="shared" si="1898"/>
        <v>0</v>
      </c>
      <c r="PAK50" s="115">
        <f t="shared" si="1898"/>
        <v>0</v>
      </c>
      <c r="PAL50" s="115">
        <f t="shared" si="1898"/>
        <v>0</v>
      </c>
      <c r="PAM50" s="115">
        <f t="shared" si="1898"/>
        <v>0</v>
      </c>
      <c r="PAN50" s="115">
        <f t="shared" si="1898"/>
        <v>0</v>
      </c>
      <c r="PAO50" s="115">
        <f t="shared" si="1898"/>
        <v>0</v>
      </c>
      <c r="PAP50" s="95">
        <f t="shared" ref="PAP50:PAP52" si="1899">SUM(PAD50:PAO50)</f>
        <v>0</v>
      </c>
      <c r="PAQ50" s="106" t="s">
        <v>792</v>
      </c>
      <c r="PAR50" s="105">
        <v>9491.7000000000007</v>
      </c>
      <c r="PAS50" s="90">
        <f t="shared" ref="PAS50:PAS52" si="1900">SUM(PAR50/12)</f>
        <v>790.97500000000002</v>
      </c>
      <c r="PAT50" s="115">
        <v>0</v>
      </c>
      <c r="PAU50" s="115">
        <f t="shared" ref="PAU50:PBE52" si="1901">PAT50</f>
        <v>0</v>
      </c>
      <c r="PAV50" s="115">
        <f t="shared" si="1901"/>
        <v>0</v>
      </c>
      <c r="PAW50" s="115">
        <f t="shared" si="1901"/>
        <v>0</v>
      </c>
      <c r="PAX50" s="115">
        <f t="shared" si="1901"/>
        <v>0</v>
      </c>
      <c r="PAY50" s="115">
        <f t="shared" si="1901"/>
        <v>0</v>
      </c>
      <c r="PAZ50" s="115">
        <f t="shared" si="1901"/>
        <v>0</v>
      </c>
      <c r="PBA50" s="115">
        <f t="shared" si="1901"/>
        <v>0</v>
      </c>
      <c r="PBB50" s="115">
        <f t="shared" si="1901"/>
        <v>0</v>
      </c>
      <c r="PBC50" s="115">
        <f t="shared" si="1901"/>
        <v>0</v>
      </c>
      <c r="PBD50" s="115">
        <f t="shared" si="1901"/>
        <v>0</v>
      </c>
      <c r="PBE50" s="115">
        <f t="shared" si="1901"/>
        <v>0</v>
      </c>
      <c r="PBF50" s="95">
        <f t="shared" ref="PBF50:PBF52" si="1902">SUM(PAT50:PBE50)</f>
        <v>0</v>
      </c>
      <c r="PBG50" s="106" t="s">
        <v>792</v>
      </c>
      <c r="PBH50" s="105">
        <v>9491.7000000000007</v>
      </c>
      <c r="PBI50" s="90">
        <f t="shared" ref="PBI50:PBI52" si="1903">SUM(PBH50/12)</f>
        <v>790.97500000000002</v>
      </c>
      <c r="PBJ50" s="115">
        <v>0</v>
      </c>
      <c r="PBK50" s="115">
        <f t="shared" ref="PBK50:PBU52" si="1904">PBJ50</f>
        <v>0</v>
      </c>
      <c r="PBL50" s="115">
        <f t="shared" si="1904"/>
        <v>0</v>
      </c>
      <c r="PBM50" s="115">
        <f t="shared" si="1904"/>
        <v>0</v>
      </c>
      <c r="PBN50" s="115">
        <f t="shared" si="1904"/>
        <v>0</v>
      </c>
      <c r="PBO50" s="115">
        <f t="shared" si="1904"/>
        <v>0</v>
      </c>
      <c r="PBP50" s="115">
        <f t="shared" si="1904"/>
        <v>0</v>
      </c>
      <c r="PBQ50" s="115">
        <f t="shared" si="1904"/>
        <v>0</v>
      </c>
      <c r="PBR50" s="115">
        <f t="shared" si="1904"/>
        <v>0</v>
      </c>
      <c r="PBS50" s="115">
        <f t="shared" si="1904"/>
        <v>0</v>
      </c>
      <c r="PBT50" s="115">
        <f t="shared" si="1904"/>
        <v>0</v>
      </c>
      <c r="PBU50" s="115">
        <f t="shared" si="1904"/>
        <v>0</v>
      </c>
      <c r="PBV50" s="95">
        <f t="shared" ref="PBV50:PBV52" si="1905">SUM(PBJ50:PBU50)</f>
        <v>0</v>
      </c>
      <c r="PBW50" s="106" t="s">
        <v>792</v>
      </c>
      <c r="PBX50" s="105">
        <v>9491.7000000000007</v>
      </c>
      <c r="PBY50" s="90">
        <f t="shared" ref="PBY50:PBY52" si="1906">SUM(PBX50/12)</f>
        <v>790.97500000000002</v>
      </c>
      <c r="PBZ50" s="115">
        <v>0</v>
      </c>
      <c r="PCA50" s="115">
        <f t="shared" ref="PCA50:PCK52" si="1907">PBZ50</f>
        <v>0</v>
      </c>
      <c r="PCB50" s="115">
        <f t="shared" si="1907"/>
        <v>0</v>
      </c>
      <c r="PCC50" s="115">
        <f t="shared" si="1907"/>
        <v>0</v>
      </c>
      <c r="PCD50" s="115">
        <f t="shared" si="1907"/>
        <v>0</v>
      </c>
      <c r="PCE50" s="115">
        <f t="shared" si="1907"/>
        <v>0</v>
      </c>
      <c r="PCF50" s="115">
        <f t="shared" si="1907"/>
        <v>0</v>
      </c>
      <c r="PCG50" s="115">
        <f t="shared" si="1907"/>
        <v>0</v>
      </c>
      <c r="PCH50" s="115">
        <f t="shared" si="1907"/>
        <v>0</v>
      </c>
      <c r="PCI50" s="115">
        <f t="shared" si="1907"/>
        <v>0</v>
      </c>
      <c r="PCJ50" s="115">
        <f t="shared" si="1907"/>
        <v>0</v>
      </c>
      <c r="PCK50" s="115">
        <f t="shared" si="1907"/>
        <v>0</v>
      </c>
      <c r="PCL50" s="95">
        <f t="shared" ref="PCL50:PCL52" si="1908">SUM(PBZ50:PCK50)</f>
        <v>0</v>
      </c>
      <c r="PCM50" s="106" t="s">
        <v>792</v>
      </c>
      <c r="PCN50" s="105">
        <v>9491.7000000000007</v>
      </c>
      <c r="PCO50" s="90">
        <f t="shared" ref="PCO50:PCO52" si="1909">SUM(PCN50/12)</f>
        <v>790.97500000000002</v>
      </c>
      <c r="PCP50" s="115">
        <v>0</v>
      </c>
      <c r="PCQ50" s="115">
        <f t="shared" ref="PCQ50:PDA52" si="1910">PCP50</f>
        <v>0</v>
      </c>
      <c r="PCR50" s="115">
        <f t="shared" si="1910"/>
        <v>0</v>
      </c>
      <c r="PCS50" s="115">
        <f t="shared" si="1910"/>
        <v>0</v>
      </c>
      <c r="PCT50" s="115">
        <f t="shared" si="1910"/>
        <v>0</v>
      </c>
      <c r="PCU50" s="115">
        <f t="shared" si="1910"/>
        <v>0</v>
      </c>
      <c r="PCV50" s="115">
        <f t="shared" si="1910"/>
        <v>0</v>
      </c>
      <c r="PCW50" s="115">
        <f t="shared" si="1910"/>
        <v>0</v>
      </c>
      <c r="PCX50" s="115">
        <f t="shared" si="1910"/>
        <v>0</v>
      </c>
      <c r="PCY50" s="115">
        <f t="shared" si="1910"/>
        <v>0</v>
      </c>
      <c r="PCZ50" s="115">
        <f t="shared" si="1910"/>
        <v>0</v>
      </c>
      <c r="PDA50" s="115">
        <f t="shared" si="1910"/>
        <v>0</v>
      </c>
      <c r="PDB50" s="95">
        <f t="shared" ref="PDB50:PDB52" si="1911">SUM(PCP50:PDA50)</f>
        <v>0</v>
      </c>
      <c r="PDC50" s="106" t="s">
        <v>792</v>
      </c>
      <c r="PDD50" s="105">
        <v>9491.7000000000007</v>
      </c>
      <c r="PDE50" s="90">
        <f t="shared" ref="PDE50:PDE52" si="1912">SUM(PDD50/12)</f>
        <v>790.97500000000002</v>
      </c>
      <c r="PDF50" s="115">
        <v>0</v>
      </c>
      <c r="PDG50" s="115">
        <f t="shared" ref="PDG50:PDQ52" si="1913">PDF50</f>
        <v>0</v>
      </c>
      <c r="PDH50" s="115">
        <f t="shared" si="1913"/>
        <v>0</v>
      </c>
      <c r="PDI50" s="115">
        <f t="shared" si="1913"/>
        <v>0</v>
      </c>
      <c r="PDJ50" s="115">
        <f t="shared" si="1913"/>
        <v>0</v>
      </c>
      <c r="PDK50" s="115">
        <f t="shared" si="1913"/>
        <v>0</v>
      </c>
      <c r="PDL50" s="115">
        <f t="shared" si="1913"/>
        <v>0</v>
      </c>
      <c r="PDM50" s="115">
        <f t="shared" si="1913"/>
        <v>0</v>
      </c>
      <c r="PDN50" s="115">
        <f t="shared" si="1913"/>
        <v>0</v>
      </c>
      <c r="PDO50" s="115">
        <f t="shared" si="1913"/>
        <v>0</v>
      </c>
      <c r="PDP50" s="115">
        <f t="shared" si="1913"/>
        <v>0</v>
      </c>
      <c r="PDQ50" s="115">
        <f t="shared" si="1913"/>
        <v>0</v>
      </c>
      <c r="PDR50" s="95">
        <f t="shared" ref="PDR50:PDR52" si="1914">SUM(PDF50:PDQ50)</f>
        <v>0</v>
      </c>
      <c r="PDS50" s="106" t="s">
        <v>792</v>
      </c>
      <c r="PDT50" s="105">
        <v>9491.7000000000007</v>
      </c>
      <c r="PDU50" s="90">
        <f t="shared" ref="PDU50:PDU52" si="1915">SUM(PDT50/12)</f>
        <v>790.97500000000002</v>
      </c>
      <c r="PDV50" s="115">
        <v>0</v>
      </c>
      <c r="PDW50" s="115">
        <f t="shared" ref="PDW50:PEG52" si="1916">PDV50</f>
        <v>0</v>
      </c>
      <c r="PDX50" s="115">
        <f t="shared" si="1916"/>
        <v>0</v>
      </c>
      <c r="PDY50" s="115">
        <f t="shared" si="1916"/>
        <v>0</v>
      </c>
      <c r="PDZ50" s="115">
        <f t="shared" si="1916"/>
        <v>0</v>
      </c>
      <c r="PEA50" s="115">
        <f t="shared" si="1916"/>
        <v>0</v>
      </c>
      <c r="PEB50" s="115">
        <f t="shared" si="1916"/>
        <v>0</v>
      </c>
      <c r="PEC50" s="115">
        <f t="shared" si="1916"/>
        <v>0</v>
      </c>
      <c r="PED50" s="115">
        <f t="shared" si="1916"/>
        <v>0</v>
      </c>
      <c r="PEE50" s="115">
        <f t="shared" si="1916"/>
        <v>0</v>
      </c>
      <c r="PEF50" s="115">
        <f t="shared" si="1916"/>
        <v>0</v>
      </c>
      <c r="PEG50" s="115">
        <f t="shared" si="1916"/>
        <v>0</v>
      </c>
      <c r="PEH50" s="95">
        <f t="shared" ref="PEH50:PEH52" si="1917">SUM(PDV50:PEG50)</f>
        <v>0</v>
      </c>
      <c r="PEI50" s="106" t="s">
        <v>792</v>
      </c>
      <c r="PEJ50" s="105">
        <v>9491.7000000000007</v>
      </c>
      <c r="PEK50" s="90">
        <f t="shared" ref="PEK50:PEK52" si="1918">SUM(PEJ50/12)</f>
        <v>790.97500000000002</v>
      </c>
      <c r="PEL50" s="115">
        <v>0</v>
      </c>
      <c r="PEM50" s="115">
        <f t="shared" ref="PEM50:PEW52" si="1919">PEL50</f>
        <v>0</v>
      </c>
      <c r="PEN50" s="115">
        <f t="shared" si="1919"/>
        <v>0</v>
      </c>
      <c r="PEO50" s="115">
        <f t="shared" si="1919"/>
        <v>0</v>
      </c>
      <c r="PEP50" s="115">
        <f t="shared" si="1919"/>
        <v>0</v>
      </c>
      <c r="PEQ50" s="115">
        <f t="shared" si="1919"/>
        <v>0</v>
      </c>
      <c r="PER50" s="115">
        <f t="shared" si="1919"/>
        <v>0</v>
      </c>
      <c r="PES50" s="115">
        <f t="shared" si="1919"/>
        <v>0</v>
      </c>
      <c r="PET50" s="115">
        <f t="shared" si="1919"/>
        <v>0</v>
      </c>
      <c r="PEU50" s="115">
        <f t="shared" si="1919"/>
        <v>0</v>
      </c>
      <c r="PEV50" s="115">
        <f t="shared" si="1919"/>
        <v>0</v>
      </c>
      <c r="PEW50" s="115">
        <f t="shared" si="1919"/>
        <v>0</v>
      </c>
      <c r="PEX50" s="95">
        <f t="shared" ref="PEX50:PEX52" si="1920">SUM(PEL50:PEW50)</f>
        <v>0</v>
      </c>
      <c r="PEY50" s="106" t="s">
        <v>792</v>
      </c>
      <c r="PEZ50" s="105">
        <v>9491.7000000000007</v>
      </c>
      <c r="PFA50" s="90">
        <f t="shared" ref="PFA50:PFA52" si="1921">SUM(PEZ50/12)</f>
        <v>790.97500000000002</v>
      </c>
      <c r="PFB50" s="115">
        <v>0</v>
      </c>
      <c r="PFC50" s="115">
        <f t="shared" ref="PFC50:PFM52" si="1922">PFB50</f>
        <v>0</v>
      </c>
      <c r="PFD50" s="115">
        <f t="shared" si="1922"/>
        <v>0</v>
      </c>
      <c r="PFE50" s="115">
        <f t="shared" si="1922"/>
        <v>0</v>
      </c>
      <c r="PFF50" s="115">
        <f t="shared" si="1922"/>
        <v>0</v>
      </c>
      <c r="PFG50" s="115">
        <f t="shared" si="1922"/>
        <v>0</v>
      </c>
      <c r="PFH50" s="115">
        <f t="shared" si="1922"/>
        <v>0</v>
      </c>
      <c r="PFI50" s="115">
        <f t="shared" si="1922"/>
        <v>0</v>
      </c>
      <c r="PFJ50" s="115">
        <f t="shared" si="1922"/>
        <v>0</v>
      </c>
      <c r="PFK50" s="115">
        <f t="shared" si="1922"/>
        <v>0</v>
      </c>
      <c r="PFL50" s="115">
        <f t="shared" si="1922"/>
        <v>0</v>
      </c>
      <c r="PFM50" s="115">
        <f t="shared" si="1922"/>
        <v>0</v>
      </c>
      <c r="PFN50" s="95">
        <f t="shared" ref="PFN50:PFN52" si="1923">SUM(PFB50:PFM50)</f>
        <v>0</v>
      </c>
      <c r="PFO50" s="106" t="s">
        <v>792</v>
      </c>
      <c r="PFP50" s="105">
        <v>9491.7000000000007</v>
      </c>
      <c r="PFQ50" s="90">
        <f t="shared" ref="PFQ50:PFQ52" si="1924">SUM(PFP50/12)</f>
        <v>790.97500000000002</v>
      </c>
      <c r="PFR50" s="115">
        <v>0</v>
      </c>
      <c r="PFS50" s="115">
        <f t="shared" ref="PFS50:PGC52" si="1925">PFR50</f>
        <v>0</v>
      </c>
      <c r="PFT50" s="115">
        <f t="shared" si="1925"/>
        <v>0</v>
      </c>
      <c r="PFU50" s="115">
        <f t="shared" si="1925"/>
        <v>0</v>
      </c>
      <c r="PFV50" s="115">
        <f t="shared" si="1925"/>
        <v>0</v>
      </c>
      <c r="PFW50" s="115">
        <f t="shared" si="1925"/>
        <v>0</v>
      </c>
      <c r="PFX50" s="115">
        <f t="shared" si="1925"/>
        <v>0</v>
      </c>
      <c r="PFY50" s="115">
        <f t="shared" si="1925"/>
        <v>0</v>
      </c>
      <c r="PFZ50" s="115">
        <f t="shared" si="1925"/>
        <v>0</v>
      </c>
      <c r="PGA50" s="115">
        <f t="shared" si="1925"/>
        <v>0</v>
      </c>
      <c r="PGB50" s="115">
        <f t="shared" si="1925"/>
        <v>0</v>
      </c>
      <c r="PGC50" s="115">
        <f t="shared" si="1925"/>
        <v>0</v>
      </c>
      <c r="PGD50" s="95">
        <f t="shared" ref="PGD50:PGD52" si="1926">SUM(PFR50:PGC50)</f>
        <v>0</v>
      </c>
      <c r="PGE50" s="106" t="s">
        <v>792</v>
      </c>
      <c r="PGF50" s="105">
        <v>9491.7000000000007</v>
      </c>
      <c r="PGG50" s="90">
        <f t="shared" ref="PGG50:PGG52" si="1927">SUM(PGF50/12)</f>
        <v>790.97500000000002</v>
      </c>
      <c r="PGH50" s="115">
        <v>0</v>
      </c>
      <c r="PGI50" s="115">
        <f t="shared" ref="PGI50:PGS52" si="1928">PGH50</f>
        <v>0</v>
      </c>
      <c r="PGJ50" s="115">
        <f t="shared" si="1928"/>
        <v>0</v>
      </c>
      <c r="PGK50" s="115">
        <f t="shared" si="1928"/>
        <v>0</v>
      </c>
      <c r="PGL50" s="115">
        <f t="shared" si="1928"/>
        <v>0</v>
      </c>
      <c r="PGM50" s="115">
        <f t="shared" si="1928"/>
        <v>0</v>
      </c>
      <c r="PGN50" s="115">
        <f t="shared" si="1928"/>
        <v>0</v>
      </c>
      <c r="PGO50" s="115">
        <f t="shared" si="1928"/>
        <v>0</v>
      </c>
      <c r="PGP50" s="115">
        <f t="shared" si="1928"/>
        <v>0</v>
      </c>
      <c r="PGQ50" s="115">
        <f t="shared" si="1928"/>
        <v>0</v>
      </c>
      <c r="PGR50" s="115">
        <f t="shared" si="1928"/>
        <v>0</v>
      </c>
      <c r="PGS50" s="115">
        <f t="shared" si="1928"/>
        <v>0</v>
      </c>
      <c r="PGT50" s="95">
        <f t="shared" ref="PGT50:PGT52" si="1929">SUM(PGH50:PGS50)</f>
        <v>0</v>
      </c>
      <c r="PGU50" s="106" t="s">
        <v>792</v>
      </c>
      <c r="PGV50" s="105">
        <v>9491.7000000000007</v>
      </c>
      <c r="PGW50" s="90">
        <f t="shared" ref="PGW50:PGW52" si="1930">SUM(PGV50/12)</f>
        <v>790.97500000000002</v>
      </c>
      <c r="PGX50" s="115">
        <v>0</v>
      </c>
      <c r="PGY50" s="115">
        <f t="shared" ref="PGY50:PHI52" si="1931">PGX50</f>
        <v>0</v>
      </c>
      <c r="PGZ50" s="115">
        <f t="shared" si="1931"/>
        <v>0</v>
      </c>
      <c r="PHA50" s="115">
        <f t="shared" si="1931"/>
        <v>0</v>
      </c>
      <c r="PHB50" s="115">
        <f t="shared" si="1931"/>
        <v>0</v>
      </c>
      <c r="PHC50" s="115">
        <f t="shared" si="1931"/>
        <v>0</v>
      </c>
      <c r="PHD50" s="115">
        <f t="shared" si="1931"/>
        <v>0</v>
      </c>
      <c r="PHE50" s="115">
        <f t="shared" si="1931"/>
        <v>0</v>
      </c>
      <c r="PHF50" s="115">
        <f t="shared" si="1931"/>
        <v>0</v>
      </c>
      <c r="PHG50" s="115">
        <f t="shared" si="1931"/>
        <v>0</v>
      </c>
      <c r="PHH50" s="115">
        <f t="shared" si="1931"/>
        <v>0</v>
      </c>
      <c r="PHI50" s="115">
        <f t="shared" si="1931"/>
        <v>0</v>
      </c>
      <c r="PHJ50" s="95">
        <f t="shared" ref="PHJ50:PHJ52" si="1932">SUM(PGX50:PHI50)</f>
        <v>0</v>
      </c>
      <c r="PHK50" s="106" t="s">
        <v>792</v>
      </c>
      <c r="PHL50" s="105">
        <v>9491.7000000000007</v>
      </c>
      <c r="PHM50" s="90">
        <f t="shared" ref="PHM50:PHM52" si="1933">SUM(PHL50/12)</f>
        <v>790.97500000000002</v>
      </c>
      <c r="PHN50" s="115">
        <v>0</v>
      </c>
      <c r="PHO50" s="115">
        <f t="shared" ref="PHO50:PHY52" si="1934">PHN50</f>
        <v>0</v>
      </c>
      <c r="PHP50" s="115">
        <f t="shared" si="1934"/>
        <v>0</v>
      </c>
      <c r="PHQ50" s="115">
        <f t="shared" si="1934"/>
        <v>0</v>
      </c>
      <c r="PHR50" s="115">
        <f t="shared" si="1934"/>
        <v>0</v>
      </c>
      <c r="PHS50" s="115">
        <f t="shared" si="1934"/>
        <v>0</v>
      </c>
      <c r="PHT50" s="115">
        <f t="shared" si="1934"/>
        <v>0</v>
      </c>
      <c r="PHU50" s="115">
        <f t="shared" si="1934"/>
        <v>0</v>
      </c>
      <c r="PHV50" s="115">
        <f t="shared" si="1934"/>
        <v>0</v>
      </c>
      <c r="PHW50" s="115">
        <f t="shared" si="1934"/>
        <v>0</v>
      </c>
      <c r="PHX50" s="115">
        <f t="shared" si="1934"/>
        <v>0</v>
      </c>
      <c r="PHY50" s="115">
        <f t="shared" si="1934"/>
        <v>0</v>
      </c>
      <c r="PHZ50" s="95">
        <f t="shared" ref="PHZ50:PHZ52" si="1935">SUM(PHN50:PHY50)</f>
        <v>0</v>
      </c>
      <c r="PIA50" s="106" t="s">
        <v>792</v>
      </c>
      <c r="PIB50" s="105">
        <v>9491.7000000000007</v>
      </c>
      <c r="PIC50" s="90">
        <f t="shared" ref="PIC50:PIC52" si="1936">SUM(PIB50/12)</f>
        <v>790.97500000000002</v>
      </c>
      <c r="PID50" s="115">
        <v>0</v>
      </c>
      <c r="PIE50" s="115">
        <f t="shared" ref="PIE50:PIO52" si="1937">PID50</f>
        <v>0</v>
      </c>
      <c r="PIF50" s="115">
        <f t="shared" si="1937"/>
        <v>0</v>
      </c>
      <c r="PIG50" s="115">
        <f t="shared" si="1937"/>
        <v>0</v>
      </c>
      <c r="PIH50" s="115">
        <f t="shared" si="1937"/>
        <v>0</v>
      </c>
      <c r="PII50" s="115">
        <f t="shared" si="1937"/>
        <v>0</v>
      </c>
      <c r="PIJ50" s="115">
        <f t="shared" si="1937"/>
        <v>0</v>
      </c>
      <c r="PIK50" s="115">
        <f t="shared" si="1937"/>
        <v>0</v>
      </c>
      <c r="PIL50" s="115">
        <f t="shared" si="1937"/>
        <v>0</v>
      </c>
      <c r="PIM50" s="115">
        <f t="shared" si="1937"/>
        <v>0</v>
      </c>
      <c r="PIN50" s="115">
        <f t="shared" si="1937"/>
        <v>0</v>
      </c>
      <c r="PIO50" s="115">
        <f t="shared" si="1937"/>
        <v>0</v>
      </c>
      <c r="PIP50" s="95">
        <f t="shared" ref="PIP50:PIP52" si="1938">SUM(PID50:PIO50)</f>
        <v>0</v>
      </c>
      <c r="PIQ50" s="106" t="s">
        <v>792</v>
      </c>
      <c r="PIR50" s="105">
        <v>9491.7000000000007</v>
      </c>
      <c r="PIS50" s="90">
        <f t="shared" ref="PIS50:PIS52" si="1939">SUM(PIR50/12)</f>
        <v>790.97500000000002</v>
      </c>
      <c r="PIT50" s="115">
        <v>0</v>
      </c>
      <c r="PIU50" s="115">
        <f t="shared" ref="PIU50:PJE52" si="1940">PIT50</f>
        <v>0</v>
      </c>
      <c r="PIV50" s="115">
        <f t="shared" si="1940"/>
        <v>0</v>
      </c>
      <c r="PIW50" s="115">
        <f t="shared" si="1940"/>
        <v>0</v>
      </c>
      <c r="PIX50" s="115">
        <f t="shared" si="1940"/>
        <v>0</v>
      </c>
      <c r="PIY50" s="115">
        <f t="shared" si="1940"/>
        <v>0</v>
      </c>
      <c r="PIZ50" s="115">
        <f t="shared" si="1940"/>
        <v>0</v>
      </c>
      <c r="PJA50" s="115">
        <f t="shared" si="1940"/>
        <v>0</v>
      </c>
      <c r="PJB50" s="115">
        <f t="shared" si="1940"/>
        <v>0</v>
      </c>
      <c r="PJC50" s="115">
        <f t="shared" si="1940"/>
        <v>0</v>
      </c>
      <c r="PJD50" s="115">
        <f t="shared" si="1940"/>
        <v>0</v>
      </c>
      <c r="PJE50" s="115">
        <f t="shared" si="1940"/>
        <v>0</v>
      </c>
      <c r="PJF50" s="95">
        <f t="shared" ref="PJF50:PJF52" si="1941">SUM(PIT50:PJE50)</f>
        <v>0</v>
      </c>
      <c r="PJG50" s="106" t="s">
        <v>792</v>
      </c>
      <c r="PJH50" s="105">
        <v>9491.7000000000007</v>
      </c>
      <c r="PJI50" s="90">
        <f t="shared" ref="PJI50:PJI52" si="1942">SUM(PJH50/12)</f>
        <v>790.97500000000002</v>
      </c>
      <c r="PJJ50" s="115">
        <v>0</v>
      </c>
      <c r="PJK50" s="115">
        <f t="shared" ref="PJK50:PJU52" si="1943">PJJ50</f>
        <v>0</v>
      </c>
      <c r="PJL50" s="115">
        <f t="shared" si="1943"/>
        <v>0</v>
      </c>
      <c r="PJM50" s="115">
        <f t="shared" si="1943"/>
        <v>0</v>
      </c>
      <c r="PJN50" s="115">
        <f t="shared" si="1943"/>
        <v>0</v>
      </c>
      <c r="PJO50" s="115">
        <f t="shared" si="1943"/>
        <v>0</v>
      </c>
      <c r="PJP50" s="115">
        <f t="shared" si="1943"/>
        <v>0</v>
      </c>
      <c r="PJQ50" s="115">
        <f t="shared" si="1943"/>
        <v>0</v>
      </c>
      <c r="PJR50" s="115">
        <f t="shared" si="1943"/>
        <v>0</v>
      </c>
      <c r="PJS50" s="115">
        <f t="shared" si="1943"/>
        <v>0</v>
      </c>
      <c r="PJT50" s="115">
        <f t="shared" si="1943"/>
        <v>0</v>
      </c>
      <c r="PJU50" s="115">
        <f t="shared" si="1943"/>
        <v>0</v>
      </c>
      <c r="PJV50" s="95">
        <f t="shared" ref="PJV50:PJV52" si="1944">SUM(PJJ50:PJU50)</f>
        <v>0</v>
      </c>
      <c r="PJW50" s="106" t="s">
        <v>792</v>
      </c>
      <c r="PJX50" s="105">
        <v>9491.7000000000007</v>
      </c>
      <c r="PJY50" s="90">
        <f t="shared" ref="PJY50:PJY52" si="1945">SUM(PJX50/12)</f>
        <v>790.97500000000002</v>
      </c>
      <c r="PJZ50" s="115">
        <v>0</v>
      </c>
      <c r="PKA50" s="115">
        <f t="shared" ref="PKA50:PKK52" si="1946">PJZ50</f>
        <v>0</v>
      </c>
      <c r="PKB50" s="115">
        <f t="shared" si="1946"/>
        <v>0</v>
      </c>
      <c r="PKC50" s="115">
        <f t="shared" si="1946"/>
        <v>0</v>
      </c>
      <c r="PKD50" s="115">
        <f t="shared" si="1946"/>
        <v>0</v>
      </c>
      <c r="PKE50" s="115">
        <f t="shared" si="1946"/>
        <v>0</v>
      </c>
      <c r="PKF50" s="115">
        <f t="shared" si="1946"/>
        <v>0</v>
      </c>
      <c r="PKG50" s="115">
        <f t="shared" si="1946"/>
        <v>0</v>
      </c>
      <c r="PKH50" s="115">
        <f t="shared" si="1946"/>
        <v>0</v>
      </c>
      <c r="PKI50" s="115">
        <f t="shared" si="1946"/>
        <v>0</v>
      </c>
      <c r="PKJ50" s="115">
        <f t="shared" si="1946"/>
        <v>0</v>
      </c>
      <c r="PKK50" s="115">
        <f t="shared" si="1946"/>
        <v>0</v>
      </c>
      <c r="PKL50" s="95">
        <f t="shared" ref="PKL50:PKL52" si="1947">SUM(PJZ50:PKK50)</f>
        <v>0</v>
      </c>
      <c r="PKM50" s="106" t="s">
        <v>792</v>
      </c>
      <c r="PKN50" s="105">
        <v>9491.7000000000007</v>
      </c>
      <c r="PKO50" s="90">
        <f t="shared" ref="PKO50:PKO52" si="1948">SUM(PKN50/12)</f>
        <v>790.97500000000002</v>
      </c>
      <c r="PKP50" s="115">
        <v>0</v>
      </c>
      <c r="PKQ50" s="115">
        <f t="shared" ref="PKQ50:PLA52" si="1949">PKP50</f>
        <v>0</v>
      </c>
      <c r="PKR50" s="115">
        <f t="shared" si="1949"/>
        <v>0</v>
      </c>
      <c r="PKS50" s="115">
        <f t="shared" si="1949"/>
        <v>0</v>
      </c>
      <c r="PKT50" s="115">
        <f t="shared" si="1949"/>
        <v>0</v>
      </c>
      <c r="PKU50" s="115">
        <f t="shared" si="1949"/>
        <v>0</v>
      </c>
      <c r="PKV50" s="115">
        <f t="shared" si="1949"/>
        <v>0</v>
      </c>
      <c r="PKW50" s="115">
        <f t="shared" si="1949"/>
        <v>0</v>
      </c>
      <c r="PKX50" s="115">
        <f t="shared" si="1949"/>
        <v>0</v>
      </c>
      <c r="PKY50" s="115">
        <f t="shared" si="1949"/>
        <v>0</v>
      </c>
      <c r="PKZ50" s="115">
        <f t="shared" si="1949"/>
        <v>0</v>
      </c>
      <c r="PLA50" s="115">
        <f t="shared" si="1949"/>
        <v>0</v>
      </c>
      <c r="PLB50" s="95">
        <f t="shared" ref="PLB50:PLB52" si="1950">SUM(PKP50:PLA50)</f>
        <v>0</v>
      </c>
      <c r="PLC50" s="106" t="s">
        <v>792</v>
      </c>
      <c r="PLD50" s="105">
        <v>9491.7000000000007</v>
      </c>
      <c r="PLE50" s="90">
        <f t="shared" ref="PLE50:PLE52" si="1951">SUM(PLD50/12)</f>
        <v>790.97500000000002</v>
      </c>
      <c r="PLF50" s="115">
        <v>0</v>
      </c>
      <c r="PLG50" s="115">
        <f t="shared" ref="PLG50:PLQ52" si="1952">PLF50</f>
        <v>0</v>
      </c>
      <c r="PLH50" s="115">
        <f t="shared" si="1952"/>
        <v>0</v>
      </c>
      <c r="PLI50" s="115">
        <f t="shared" si="1952"/>
        <v>0</v>
      </c>
      <c r="PLJ50" s="115">
        <f t="shared" si="1952"/>
        <v>0</v>
      </c>
      <c r="PLK50" s="115">
        <f t="shared" si="1952"/>
        <v>0</v>
      </c>
      <c r="PLL50" s="115">
        <f t="shared" si="1952"/>
        <v>0</v>
      </c>
      <c r="PLM50" s="115">
        <f t="shared" si="1952"/>
        <v>0</v>
      </c>
      <c r="PLN50" s="115">
        <f t="shared" si="1952"/>
        <v>0</v>
      </c>
      <c r="PLO50" s="115">
        <f t="shared" si="1952"/>
        <v>0</v>
      </c>
      <c r="PLP50" s="115">
        <f t="shared" si="1952"/>
        <v>0</v>
      </c>
      <c r="PLQ50" s="115">
        <f t="shared" si="1952"/>
        <v>0</v>
      </c>
      <c r="PLR50" s="95">
        <f t="shared" ref="PLR50:PLR52" si="1953">SUM(PLF50:PLQ50)</f>
        <v>0</v>
      </c>
      <c r="PLS50" s="106" t="s">
        <v>792</v>
      </c>
      <c r="PLT50" s="105">
        <v>9491.7000000000007</v>
      </c>
      <c r="PLU50" s="90">
        <f t="shared" ref="PLU50:PLU52" si="1954">SUM(PLT50/12)</f>
        <v>790.97500000000002</v>
      </c>
      <c r="PLV50" s="115">
        <v>0</v>
      </c>
      <c r="PLW50" s="115">
        <f t="shared" ref="PLW50:PMG52" si="1955">PLV50</f>
        <v>0</v>
      </c>
      <c r="PLX50" s="115">
        <f t="shared" si="1955"/>
        <v>0</v>
      </c>
      <c r="PLY50" s="115">
        <f t="shared" si="1955"/>
        <v>0</v>
      </c>
      <c r="PLZ50" s="115">
        <f t="shared" si="1955"/>
        <v>0</v>
      </c>
      <c r="PMA50" s="115">
        <f t="shared" si="1955"/>
        <v>0</v>
      </c>
      <c r="PMB50" s="115">
        <f t="shared" si="1955"/>
        <v>0</v>
      </c>
      <c r="PMC50" s="115">
        <f t="shared" si="1955"/>
        <v>0</v>
      </c>
      <c r="PMD50" s="115">
        <f t="shared" si="1955"/>
        <v>0</v>
      </c>
      <c r="PME50" s="115">
        <f t="shared" si="1955"/>
        <v>0</v>
      </c>
      <c r="PMF50" s="115">
        <f t="shared" si="1955"/>
        <v>0</v>
      </c>
      <c r="PMG50" s="115">
        <f t="shared" si="1955"/>
        <v>0</v>
      </c>
      <c r="PMH50" s="95">
        <f t="shared" ref="PMH50:PMH52" si="1956">SUM(PLV50:PMG50)</f>
        <v>0</v>
      </c>
      <c r="PMI50" s="106" t="s">
        <v>792</v>
      </c>
      <c r="PMJ50" s="105">
        <v>9491.7000000000007</v>
      </c>
      <c r="PMK50" s="90">
        <f t="shared" ref="PMK50:PMK52" si="1957">SUM(PMJ50/12)</f>
        <v>790.97500000000002</v>
      </c>
      <c r="PML50" s="115">
        <v>0</v>
      </c>
      <c r="PMM50" s="115">
        <f t="shared" ref="PMM50:PMW52" si="1958">PML50</f>
        <v>0</v>
      </c>
      <c r="PMN50" s="115">
        <f t="shared" si="1958"/>
        <v>0</v>
      </c>
      <c r="PMO50" s="115">
        <f t="shared" si="1958"/>
        <v>0</v>
      </c>
      <c r="PMP50" s="115">
        <f t="shared" si="1958"/>
        <v>0</v>
      </c>
      <c r="PMQ50" s="115">
        <f t="shared" si="1958"/>
        <v>0</v>
      </c>
      <c r="PMR50" s="115">
        <f t="shared" si="1958"/>
        <v>0</v>
      </c>
      <c r="PMS50" s="115">
        <f t="shared" si="1958"/>
        <v>0</v>
      </c>
      <c r="PMT50" s="115">
        <f t="shared" si="1958"/>
        <v>0</v>
      </c>
      <c r="PMU50" s="115">
        <f t="shared" si="1958"/>
        <v>0</v>
      </c>
      <c r="PMV50" s="115">
        <f t="shared" si="1958"/>
        <v>0</v>
      </c>
      <c r="PMW50" s="115">
        <f t="shared" si="1958"/>
        <v>0</v>
      </c>
      <c r="PMX50" s="95">
        <f t="shared" ref="PMX50:PMX52" si="1959">SUM(PML50:PMW50)</f>
        <v>0</v>
      </c>
      <c r="PMY50" s="106" t="s">
        <v>792</v>
      </c>
      <c r="PMZ50" s="105">
        <v>9491.7000000000007</v>
      </c>
      <c r="PNA50" s="90">
        <f t="shared" ref="PNA50:PNA52" si="1960">SUM(PMZ50/12)</f>
        <v>790.97500000000002</v>
      </c>
      <c r="PNB50" s="115">
        <v>0</v>
      </c>
      <c r="PNC50" s="115">
        <f t="shared" ref="PNC50:PNM52" si="1961">PNB50</f>
        <v>0</v>
      </c>
      <c r="PND50" s="115">
        <f t="shared" si="1961"/>
        <v>0</v>
      </c>
      <c r="PNE50" s="115">
        <f t="shared" si="1961"/>
        <v>0</v>
      </c>
      <c r="PNF50" s="115">
        <f t="shared" si="1961"/>
        <v>0</v>
      </c>
      <c r="PNG50" s="115">
        <f t="shared" si="1961"/>
        <v>0</v>
      </c>
      <c r="PNH50" s="115">
        <f t="shared" si="1961"/>
        <v>0</v>
      </c>
      <c r="PNI50" s="115">
        <f t="shared" si="1961"/>
        <v>0</v>
      </c>
      <c r="PNJ50" s="115">
        <f t="shared" si="1961"/>
        <v>0</v>
      </c>
      <c r="PNK50" s="115">
        <f t="shared" si="1961"/>
        <v>0</v>
      </c>
      <c r="PNL50" s="115">
        <f t="shared" si="1961"/>
        <v>0</v>
      </c>
      <c r="PNM50" s="115">
        <f t="shared" si="1961"/>
        <v>0</v>
      </c>
      <c r="PNN50" s="95">
        <f t="shared" ref="PNN50:PNN52" si="1962">SUM(PNB50:PNM50)</f>
        <v>0</v>
      </c>
      <c r="PNO50" s="106" t="s">
        <v>792</v>
      </c>
      <c r="PNP50" s="105">
        <v>9491.7000000000007</v>
      </c>
      <c r="PNQ50" s="90">
        <f t="shared" ref="PNQ50:PNQ52" si="1963">SUM(PNP50/12)</f>
        <v>790.97500000000002</v>
      </c>
      <c r="PNR50" s="115">
        <v>0</v>
      </c>
      <c r="PNS50" s="115">
        <f t="shared" ref="PNS50:POC52" si="1964">PNR50</f>
        <v>0</v>
      </c>
      <c r="PNT50" s="115">
        <f t="shared" si="1964"/>
        <v>0</v>
      </c>
      <c r="PNU50" s="115">
        <f t="shared" si="1964"/>
        <v>0</v>
      </c>
      <c r="PNV50" s="115">
        <f t="shared" si="1964"/>
        <v>0</v>
      </c>
      <c r="PNW50" s="115">
        <f t="shared" si="1964"/>
        <v>0</v>
      </c>
      <c r="PNX50" s="115">
        <f t="shared" si="1964"/>
        <v>0</v>
      </c>
      <c r="PNY50" s="115">
        <f t="shared" si="1964"/>
        <v>0</v>
      </c>
      <c r="PNZ50" s="115">
        <f t="shared" si="1964"/>
        <v>0</v>
      </c>
      <c r="POA50" s="115">
        <f t="shared" si="1964"/>
        <v>0</v>
      </c>
      <c r="POB50" s="115">
        <f t="shared" si="1964"/>
        <v>0</v>
      </c>
      <c r="POC50" s="115">
        <f t="shared" si="1964"/>
        <v>0</v>
      </c>
      <c r="POD50" s="95">
        <f t="shared" ref="POD50:POD52" si="1965">SUM(PNR50:POC50)</f>
        <v>0</v>
      </c>
      <c r="POE50" s="106" t="s">
        <v>792</v>
      </c>
      <c r="POF50" s="105">
        <v>9491.7000000000007</v>
      </c>
      <c r="POG50" s="90">
        <f t="shared" ref="POG50:POG52" si="1966">SUM(POF50/12)</f>
        <v>790.97500000000002</v>
      </c>
      <c r="POH50" s="115">
        <v>0</v>
      </c>
      <c r="POI50" s="115">
        <f t="shared" ref="POI50:POS52" si="1967">POH50</f>
        <v>0</v>
      </c>
      <c r="POJ50" s="115">
        <f t="shared" si="1967"/>
        <v>0</v>
      </c>
      <c r="POK50" s="115">
        <f t="shared" si="1967"/>
        <v>0</v>
      </c>
      <c r="POL50" s="115">
        <f t="shared" si="1967"/>
        <v>0</v>
      </c>
      <c r="POM50" s="115">
        <f t="shared" si="1967"/>
        <v>0</v>
      </c>
      <c r="PON50" s="115">
        <f t="shared" si="1967"/>
        <v>0</v>
      </c>
      <c r="POO50" s="115">
        <f t="shared" si="1967"/>
        <v>0</v>
      </c>
      <c r="POP50" s="115">
        <f t="shared" si="1967"/>
        <v>0</v>
      </c>
      <c r="POQ50" s="115">
        <f t="shared" si="1967"/>
        <v>0</v>
      </c>
      <c r="POR50" s="115">
        <f t="shared" si="1967"/>
        <v>0</v>
      </c>
      <c r="POS50" s="115">
        <f t="shared" si="1967"/>
        <v>0</v>
      </c>
      <c r="POT50" s="95">
        <f t="shared" ref="POT50:POT52" si="1968">SUM(POH50:POS50)</f>
        <v>0</v>
      </c>
      <c r="POU50" s="106" t="s">
        <v>792</v>
      </c>
      <c r="POV50" s="105">
        <v>9491.7000000000007</v>
      </c>
      <c r="POW50" s="90">
        <f t="shared" ref="POW50:POW52" si="1969">SUM(POV50/12)</f>
        <v>790.97500000000002</v>
      </c>
      <c r="POX50" s="115">
        <v>0</v>
      </c>
      <c r="POY50" s="115">
        <f t="shared" ref="POY50:PPI52" si="1970">POX50</f>
        <v>0</v>
      </c>
      <c r="POZ50" s="115">
        <f t="shared" si="1970"/>
        <v>0</v>
      </c>
      <c r="PPA50" s="115">
        <f t="shared" si="1970"/>
        <v>0</v>
      </c>
      <c r="PPB50" s="115">
        <f t="shared" si="1970"/>
        <v>0</v>
      </c>
      <c r="PPC50" s="115">
        <f t="shared" si="1970"/>
        <v>0</v>
      </c>
      <c r="PPD50" s="115">
        <f t="shared" si="1970"/>
        <v>0</v>
      </c>
      <c r="PPE50" s="115">
        <f t="shared" si="1970"/>
        <v>0</v>
      </c>
      <c r="PPF50" s="115">
        <f t="shared" si="1970"/>
        <v>0</v>
      </c>
      <c r="PPG50" s="115">
        <f t="shared" si="1970"/>
        <v>0</v>
      </c>
      <c r="PPH50" s="115">
        <f t="shared" si="1970"/>
        <v>0</v>
      </c>
      <c r="PPI50" s="115">
        <f t="shared" si="1970"/>
        <v>0</v>
      </c>
      <c r="PPJ50" s="95">
        <f t="shared" ref="PPJ50:PPJ52" si="1971">SUM(POX50:PPI50)</f>
        <v>0</v>
      </c>
      <c r="PPK50" s="106" t="s">
        <v>792</v>
      </c>
      <c r="PPL50" s="105">
        <v>9491.7000000000007</v>
      </c>
      <c r="PPM50" s="90">
        <f t="shared" ref="PPM50:PPM52" si="1972">SUM(PPL50/12)</f>
        <v>790.97500000000002</v>
      </c>
      <c r="PPN50" s="115">
        <v>0</v>
      </c>
      <c r="PPO50" s="115">
        <f t="shared" ref="PPO50:PPY52" si="1973">PPN50</f>
        <v>0</v>
      </c>
      <c r="PPP50" s="115">
        <f t="shared" si="1973"/>
        <v>0</v>
      </c>
      <c r="PPQ50" s="115">
        <f t="shared" si="1973"/>
        <v>0</v>
      </c>
      <c r="PPR50" s="115">
        <f t="shared" si="1973"/>
        <v>0</v>
      </c>
      <c r="PPS50" s="115">
        <f t="shared" si="1973"/>
        <v>0</v>
      </c>
      <c r="PPT50" s="115">
        <f t="shared" si="1973"/>
        <v>0</v>
      </c>
      <c r="PPU50" s="115">
        <f t="shared" si="1973"/>
        <v>0</v>
      </c>
      <c r="PPV50" s="115">
        <f t="shared" si="1973"/>
        <v>0</v>
      </c>
      <c r="PPW50" s="115">
        <f t="shared" si="1973"/>
        <v>0</v>
      </c>
      <c r="PPX50" s="115">
        <f t="shared" si="1973"/>
        <v>0</v>
      </c>
      <c r="PPY50" s="115">
        <f t="shared" si="1973"/>
        <v>0</v>
      </c>
      <c r="PPZ50" s="95">
        <f t="shared" ref="PPZ50:PPZ52" si="1974">SUM(PPN50:PPY50)</f>
        <v>0</v>
      </c>
      <c r="PQA50" s="106" t="s">
        <v>792</v>
      </c>
      <c r="PQB50" s="105">
        <v>9491.7000000000007</v>
      </c>
      <c r="PQC50" s="90">
        <f t="shared" ref="PQC50:PQC52" si="1975">SUM(PQB50/12)</f>
        <v>790.97500000000002</v>
      </c>
      <c r="PQD50" s="115">
        <v>0</v>
      </c>
      <c r="PQE50" s="115">
        <f t="shared" ref="PQE50:PQO52" si="1976">PQD50</f>
        <v>0</v>
      </c>
      <c r="PQF50" s="115">
        <f t="shared" si="1976"/>
        <v>0</v>
      </c>
      <c r="PQG50" s="115">
        <f t="shared" si="1976"/>
        <v>0</v>
      </c>
      <c r="PQH50" s="115">
        <f t="shared" si="1976"/>
        <v>0</v>
      </c>
      <c r="PQI50" s="115">
        <f t="shared" si="1976"/>
        <v>0</v>
      </c>
      <c r="PQJ50" s="115">
        <f t="shared" si="1976"/>
        <v>0</v>
      </c>
      <c r="PQK50" s="115">
        <f t="shared" si="1976"/>
        <v>0</v>
      </c>
      <c r="PQL50" s="115">
        <f t="shared" si="1976"/>
        <v>0</v>
      </c>
      <c r="PQM50" s="115">
        <f t="shared" si="1976"/>
        <v>0</v>
      </c>
      <c r="PQN50" s="115">
        <f t="shared" si="1976"/>
        <v>0</v>
      </c>
      <c r="PQO50" s="115">
        <f t="shared" si="1976"/>
        <v>0</v>
      </c>
      <c r="PQP50" s="95">
        <f t="shared" ref="PQP50:PQP52" si="1977">SUM(PQD50:PQO50)</f>
        <v>0</v>
      </c>
      <c r="PQQ50" s="106" t="s">
        <v>792</v>
      </c>
      <c r="PQR50" s="105">
        <v>9491.7000000000007</v>
      </c>
      <c r="PQS50" s="90">
        <f t="shared" ref="PQS50:PQS52" si="1978">SUM(PQR50/12)</f>
        <v>790.97500000000002</v>
      </c>
      <c r="PQT50" s="115">
        <v>0</v>
      </c>
      <c r="PQU50" s="115">
        <f t="shared" ref="PQU50:PRE52" si="1979">PQT50</f>
        <v>0</v>
      </c>
      <c r="PQV50" s="115">
        <f t="shared" si="1979"/>
        <v>0</v>
      </c>
      <c r="PQW50" s="115">
        <f t="shared" si="1979"/>
        <v>0</v>
      </c>
      <c r="PQX50" s="115">
        <f t="shared" si="1979"/>
        <v>0</v>
      </c>
      <c r="PQY50" s="115">
        <f t="shared" si="1979"/>
        <v>0</v>
      </c>
      <c r="PQZ50" s="115">
        <f t="shared" si="1979"/>
        <v>0</v>
      </c>
      <c r="PRA50" s="115">
        <f t="shared" si="1979"/>
        <v>0</v>
      </c>
      <c r="PRB50" s="115">
        <f t="shared" si="1979"/>
        <v>0</v>
      </c>
      <c r="PRC50" s="115">
        <f t="shared" si="1979"/>
        <v>0</v>
      </c>
      <c r="PRD50" s="115">
        <f t="shared" si="1979"/>
        <v>0</v>
      </c>
      <c r="PRE50" s="115">
        <f t="shared" si="1979"/>
        <v>0</v>
      </c>
      <c r="PRF50" s="95">
        <f t="shared" ref="PRF50:PRF52" si="1980">SUM(PQT50:PRE50)</f>
        <v>0</v>
      </c>
      <c r="PRG50" s="106" t="s">
        <v>792</v>
      </c>
      <c r="PRH50" s="105">
        <v>9491.7000000000007</v>
      </c>
      <c r="PRI50" s="90">
        <f t="shared" ref="PRI50:PRI52" si="1981">SUM(PRH50/12)</f>
        <v>790.97500000000002</v>
      </c>
      <c r="PRJ50" s="115">
        <v>0</v>
      </c>
      <c r="PRK50" s="115">
        <f t="shared" ref="PRK50:PRU52" si="1982">PRJ50</f>
        <v>0</v>
      </c>
      <c r="PRL50" s="115">
        <f t="shared" si="1982"/>
        <v>0</v>
      </c>
      <c r="PRM50" s="115">
        <f t="shared" si="1982"/>
        <v>0</v>
      </c>
      <c r="PRN50" s="115">
        <f t="shared" si="1982"/>
        <v>0</v>
      </c>
      <c r="PRO50" s="115">
        <f t="shared" si="1982"/>
        <v>0</v>
      </c>
      <c r="PRP50" s="115">
        <f t="shared" si="1982"/>
        <v>0</v>
      </c>
      <c r="PRQ50" s="115">
        <f t="shared" si="1982"/>
        <v>0</v>
      </c>
      <c r="PRR50" s="115">
        <f t="shared" si="1982"/>
        <v>0</v>
      </c>
      <c r="PRS50" s="115">
        <f t="shared" si="1982"/>
        <v>0</v>
      </c>
      <c r="PRT50" s="115">
        <f t="shared" si="1982"/>
        <v>0</v>
      </c>
      <c r="PRU50" s="115">
        <f t="shared" si="1982"/>
        <v>0</v>
      </c>
      <c r="PRV50" s="95">
        <f t="shared" ref="PRV50:PRV52" si="1983">SUM(PRJ50:PRU50)</f>
        <v>0</v>
      </c>
      <c r="PRW50" s="106" t="s">
        <v>792</v>
      </c>
      <c r="PRX50" s="105">
        <v>9491.7000000000007</v>
      </c>
      <c r="PRY50" s="90">
        <f t="shared" ref="PRY50:PRY52" si="1984">SUM(PRX50/12)</f>
        <v>790.97500000000002</v>
      </c>
      <c r="PRZ50" s="115">
        <v>0</v>
      </c>
      <c r="PSA50" s="115">
        <f t="shared" ref="PSA50:PSK52" si="1985">PRZ50</f>
        <v>0</v>
      </c>
      <c r="PSB50" s="115">
        <f t="shared" si="1985"/>
        <v>0</v>
      </c>
      <c r="PSC50" s="115">
        <f t="shared" si="1985"/>
        <v>0</v>
      </c>
      <c r="PSD50" s="115">
        <f t="shared" si="1985"/>
        <v>0</v>
      </c>
      <c r="PSE50" s="115">
        <f t="shared" si="1985"/>
        <v>0</v>
      </c>
      <c r="PSF50" s="115">
        <f t="shared" si="1985"/>
        <v>0</v>
      </c>
      <c r="PSG50" s="115">
        <f t="shared" si="1985"/>
        <v>0</v>
      </c>
      <c r="PSH50" s="115">
        <f t="shared" si="1985"/>
        <v>0</v>
      </c>
      <c r="PSI50" s="115">
        <f t="shared" si="1985"/>
        <v>0</v>
      </c>
      <c r="PSJ50" s="115">
        <f t="shared" si="1985"/>
        <v>0</v>
      </c>
      <c r="PSK50" s="115">
        <f t="shared" si="1985"/>
        <v>0</v>
      </c>
      <c r="PSL50" s="95">
        <f t="shared" ref="PSL50:PSL52" si="1986">SUM(PRZ50:PSK50)</f>
        <v>0</v>
      </c>
      <c r="PSM50" s="106" t="s">
        <v>792</v>
      </c>
      <c r="PSN50" s="105">
        <v>9491.7000000000007</v>
      </c>
      <c r="PSO50" s="90">
        <f t="shared" ref="PSO50:PSO52" si="1987">SUM(PSN50/12)</f>
        <v>790.97500000000002</v>
      </c>
      <c r="PSP50" s="115">
        <v>0</v>
      </c>
      <c r="PSQ50" s="115">
        <f t="shared" ref="PSQ50:PTA52" si="1988">PSP50</f>
        <v>0</v>
      </c>
      <c r="PSR50" s="115">
        <f t="shared" si="1988"/>
        <v>0</v>
      </c>
      <c r="PSS50" s="115">
        <f t="shared" si="1988"/>
        <v>0</v>
      </c>
      <c r="PST50" s="115">
        <f t="shared" si="1988"/>
        <v>0</v>
      </c>
      <c r="PSU50" s="115">
        <f t="shared" si="1988"/>
        <v>0</v>
      </c>
      <c r="PSV50" s="115">
        <f t="shared" si="1988"/>
        <v>0</v>
      </c>
      <c r="PSW50" s="115">
        <f t="shared" si="1988"/>
        <v>0</v>
      </c>
      <c r="PSX50" s="115">
        <f t="shared" si="1988"/>
        <v>0</v>
      </c>
      <c r="PSY50" s="115">
        <f t="shared" si="1988"/>
        <v>0</v>
      </c>
      <c r="PSZ50" s="115">
        <f t="shared" si="1988"/>
        <v>0</v>
      </c>
      <c r="PTA50" s="115">
        <f t="shared" si="1988"/>
        <v>0</v>
      </c>
      <c r="PTB50" s="95">
        <f t="shared" ref="PTB50:PTB52" si="1989">SUM(PSP50:PTA50)</f>
        <v>0</v>
      </c>
      <c r="PTC50" s="106" t="s">
        <v>792</v>
      </c>
      <c r="PTD50" s="105">
        <v>9491.7000000000007</v>
      </c>
      <c r="PTE50" s="90">
        <f t="shared" ref="PTE50:PTE52" si="1990">SUM(PTD50/12)</f>
        <v>790.97500000000002</v>
      </c>
      <c r="PTF50" s="115">
        <v>0</v>
      </c>
      <c r="PTG50" s="115">
        <f t="shared" ref="PTG50:PTQ52" si="1991">PTF50</f>
        <v>0</v>
      </c>
      <c r="PTH50" s="115">
        <f t="shared" si="1991"/>
        <v>0</v>
      </c>
      <c r="PTI50" s="115">
        <f t="shared" si="1991"/>
        <v>0</v>
      </c>
      <c r="PTJ50" s="115">
        <f t="shared" si="1991"/>
        <v>0</v>
      </c>
      <c r="PTK50" s="115">
        <f t="shared" si="1991"/>
        <v>0</v>
      </c>
      <c r="PTL50" s="115">
        <f t="shared" si="1991"/>
        <v>0</v>
      </c>
      <c r="PTM50" s="115">
        <f t="shared" si="1991"/>
        <v>0</v>
      </c>
      <c r="PTN50" s="115">
        <f t="shared" si="1991"/>
        <v>0</v>
      </c>
      <c r="PTO50" s="115">
        <f t="shared" si="1991"/>
        <v>0</v>
      </c>
      <c r="PTP50" s="115">
        <f t="shared" si="1991"/>
        <v>0</v>
      </c>
      <c r="PTQ50" s="115">
        <f t="shared" si="1991"/>
        <v>0</v>
      </c>
      <c r="PTR50" s="95">
        <f t="shared" ref="PTR50:PTR52" si="1992">SUM(PTF50:PTQ50)</f>
        <v>0</v>
      </c>
      <c r="PTS50" s="106" t="s">
        <v>792</v>
      </c>
      <c r="PTT50" s="105">
        <v>9491.7000000000007</v>
      </c>
      <c r="PTU50" s="90">
        <f t="shared" ref="PTU50:PTU52" si="1993">SUM(PTT50/12)</f>
        <v>790.97500000000002</v>
      </c>
      <c r="PTV50" s="115">
        <v>0</v>
      </c>
      <c r="PTW50" s="115">
        <f t="shared" ref="PTW50:PUG52" si="1994">PTV50</f>
        <v>0</v>
      </c>
      <c r="PTX50" s="115">
        <f t="shared" si="1994"/>
        <v>0</v>
      </c>
      <c r="PTY50" s="115">
        <f t="shared" si="1994"/>
        <v>0</v>
      </c>
      <c r="PTZ50" s="115">
        <f t="shared" si="1994"/>
        <v>0</v>
      </c>
      <c r="PUA50" s="115">
        <f t="shared" si="1994"/>
        <v>0</v>
      </c>
      <c r="PUB50" s="115">
        <f t="shared" si="1994"/>
        <v>0</v>
      </c>
      <c r="PUC50" s="115">
        <f t="shared" si="1994"/>
        <v>0</v>
      </c>
      <c r="PUD50" s="115">
        <f t="shared" si="1994"/>
        <v>0</v>
      </c>
      <c r="PUE50" s="115">
        <f t="shared" si="1994"/>
        <v>0</v>
      </c>
      <c r="PUF50" s="115">
        <f t="shared" si="1994"/>
        <v>0</v>
      </c>
      <c r="PUG50" s="115">
        <f t="shared" si="1994"/>
        <v>0</v>
      </c>
      <c r="PUH50" s="95">
        <f t="shared" ref="PUH50:PUH52" si="1995">SUM(PTV50:PUG50)</f>
        <v>0</v>
      </c>
      <c r="PUI50" s="106" t="s">
        <v>792</v>
      </c>
      <c r="PUJ50" s="105">
        <v>9491.7000000000007</v>
      </c>
      <c r="PUK50" s="90">
        <f t="shared" ref="PUK50:PUK52" si="1996">SUM(PUJ50/12)</f>
        <v>790.97500000000002</v>
      </c>
      <c r="PUL50" s="115">
        <v>0</v>
      </c>
      <c r="PUM50" s="115">
        <f t="shared" ref="PUM50:PUW52" si="1997">PUL50</f>
        <v>0</v>
      </c>
      <c r="PUN50" s="115">
        <f t="shared" si="1997"/>
        <v>0</v>
      </c>
      <c r="PUO50" s="115">
        <f t="shared" si="1997"/>
        <v>0</v>
      </c>
      <c r="PUP50" s="115">
        <f t="shared" si="1997"/>
        <v>0</v>
      </c>
      <c r="PUQ50" s="115">
        <f t="shared" si="1997"/>
        <v>0</v>
      </c>
      <c r="PUR50" s="115">
        <f t="shared" si="1997"/>
        <v>0</v>
      </c>
      <c r="PUS50" s="115">
        <f t="shared" si="1997"/>
        <v>0</v>
      </c>
      <c r="PUT50" s="115">
        <f t="shared" si="1997"/>
        <v>0</v>
      </c>
      <c r="PUU50" s="115">
        <f t="shared" si="1997"/>
        <v>0</v>
      </c>
      <c r="PUV50" s="115">
        <f t="shared" si="1997"/>
        <v>0</v>
      </c>
      <c r="PUW50" s="115">
        <f t="shared" si="1997"/>
        <v>0</v>
      </c>
      <c r="PUX50" s="95">
        <f t="shared" ref="PUX50:PUX52" si="1998">SUM(PUL50:PUW50)</f>
        <v>0</v>
      </c>
      <c r="PUY50" s="106" t="s">
        <v>792</v>
      </c>
      <c r="PUZ50" s="105">
        <v>9491.7000000000007</v>
      </c>
      <c r="PVA50" s="90">
        <f t="shared" ref="PVA50:PVA52" si="1999">SUM(PUZ50/12)</f>
        <v>790.97500000000002</v>
      </c>
      <c r="PVB50" s="115">
        <v>0</v>
      </c>
      <c r="PVC50" s="115">
        <f t="shared" ref="PVC50:PVM52" si="2000">PVB50</f>
        <v>0</v>
      </c>
      <c r="PVD50" s="115">
        <f t="shared" si="2000"/>
        <v>0</v>
      </c>
      <c r="PVE50" s="115">
        <f t="shared" si="2000"/>
        <v>0</v>
      </c>
      <c r="PVF50" s="115">
        <f t="shared" si="2000"/>
        <v>0</v>
      </c>
      <c r="PVG50" s="115">
        <f t="shared" si="2000"/>
        <v>0</v>
      </c>
      <c r="PVH50" s="115">
        <f t="shared" si="2000"/>
        <v>0</v>
      </c>
      <c r="PVI50" s="115">
        <f t="shared" si="2000"/>
        <v>0</v>
      </c>
      <c r="PVJ50" s="115">
        <f t="shared" si="2000"/>
        <v>0</v>
      </c>
      <c r="PVK50" s="115">
        <f t="shared" si="2000"/>
        <v>0</v>
      </c>
      <c r="PVL50" s="115">
        <f t="shared" si="2000"/>
        <v>0</v>
      </c>
      <c r="PVM50" s="115">
        <f t="shared" si="2000"/>
        <v>0</v>
      </c>
      <c r="PVN50" s="95">
        <f t="shared" ref="PVN50:PVN52" si="2001">SUM(PVB50:PVM50)</f>
        <v>0</v>
      </c>
      <c r="PVO50" s="106" t="s">
        <v>792</v>
      </c>
      <c r="PVP50" s="105">
        <v>9491.7000000000007</v>
      </c>
      <c r="PVQ50" s="90">
        <f t="shared" ref="PVQ50:PVQ52" si="2002">SUM(PVP50/12)</f>
        <v>790.97500000000002</v>
      </c>
      <c r="PVR50" s="115">
        <v>0</v>
      </c>
      <c r="PVS50" s="115">
        <f t="shared" ref="PVS50:PWC52" si="2003">PVR50</f>
        <v>0</v>
      </c>
      <c r="PVT50" s="115">
        <f t="shared" si="2003"/>
        <v>0</v>
      </c>
      <c r="PVU50" s="115">
        <f t="shared" si="2003"/>
        <v>0</v>
      </c>
      <c r="PVV50" s="115">
        <f t="shared" si="2003"/>
        <v>0</v>
      </c>
      <c r="PVW50" s="115">
        <f t="shared" si="2003"/>
        <v>0</v>
      </c>
      <c r="PVX50" s="115">
        <f t="shared" si="2003"/>
        <v>0</v>
      </c>
      <c r="PVY50" s="115">
        <f t="shared" si="2003"/>
        <v>0</v>
      </c>
      <c r="PVZ50" s="115">
        <f t="shared" si="2003"/>
        <v>0</v>
      </c>
      <c r="PWA50" s="115">
        <f t="shared" si="2003"/>
        <v>0</v>
      </c>
      <c r="PWB50" s="115">
        <f t="shared" si="2003"/>
        <v>0</v>
      </c>
      <c r="PWC50" s="115">
        <f t="shared" si="2003"/>
        <v>0</v>
      </c>
      <c r="PWD50" s="95">
        <f t="shared" ref="PWD50:PWD52" si="2004">SUM(PVR50:PWC50)</f>
        <v>0</v>
      </c>
      <c r="PWE50" s="106" t="s">
        <v>792</v>
      </c>
      <c r="PWF50" s="105">
        <v>9491.7000000000007</v>
      </c>
      <c r="PWG50" s="90">
        <f t="shared" ref="PWG50:PWG52" si="2005">SUM(PWF50/12)</f>
        <v>790.97500000000002</v>
      </c>
      <c r="PWH50" s="115">
        <v>0</v>
      </c>
      <c r="PWI50" s="115">
        <f t="shared" ref="PWI50:PWS52" si="2006">PWH50</f>
        <v>0</v>
      </c>
      <c r="PWJ50" s="115">
        <f t="shared" si="2006"/>
        <v>0</v>
      </c>
      <c r="PWK50" s="115">
        <f t="shared" si="2006"/>
        <v>0</v>
      </c>
      <c r="PWL50" s="115">
        <f t="shared" si="2006"/>
        <v>0</v>
      </c>
      <c r="PWM50" s="115">
        <f t="shared" si="2006"/>
        <v>0</v>
      </c>
      <c r="PWN50" s="115">
        <f t="shared" si="2006"/>
        <v>0</v>
      </c>
      <c r="PWO50" s="115">
        <f t="shared" si="2006"/>
        <v>0</v>
      </c>
      <c r="PWP50" s="115">
        <f t="shared" si="2006"/>
        <v>0</v>
      </c>
      <c r="PWQ50" s="115">
        <f t="shared" si="2006"/>
        <v>0</v>
      </c>
      <c r="PWR50" s="115">
        <f t="shared" si="2006"/>
        <v>0</v>
      </c>
      <c r="PWS50" s="115">
        <f t="shared" si="2006"/>
        <v>0</v>
      </c>
      <c r="PWT50" s="95">
        <f t="shared" ref="PWT50:PWT52" si="2007">SUM(PWH50:PWS50)</f>
        <v>0</v>
      </c>
      <c r="PWU50" s="106" t="s">
        <v>792</v>
      </c>
      <c r="PWV50" s="105">
        <v>9491.7000000000007</v>
      </c>
      <c r="PWW50" s="90">
        <f t="shared" ref="PWW50:PWW52" si="2008">SUM(PWV50/12)</f>
        <v>790.97500000000002</v>
      </c>
      <c r="PWX50" s="115">
        <v>0</v>
      </c>
      <c r="PWY50" s="115">
        <f t="shared" ref="PWY50:PXI52" si="2009">PWX50</f>
        <v>0</v>
      </c>
      <c r="PWZ50" s="115">
        <f t="shared" si="2009"/>
        <v>0</v>
      </c>
      <c r="PXA50" s="115">
        <f t="shared" si="2009"/>
        <v>0</v>
      </c>
      <c r="PXB50" s="115">
        <f t="shared" si="2009"/>
        <v>0</v>
      </c>
      <c r="PXC50" s="115">
        <f t="shared" si="2009"/>
        <v>0</v>
      </c>
      <c r="PXD50" s="115">
        <f t="shared" si="2009"/>
        <v>0</v>
      </c>
      <c r="PXE50" s="115">
        <f t="shared" si="2009"/>
        <v>0</v>
      </c>
      <c r="PXF50" s="115">
        <f t="shared" si="2009"/>
        <v>0</v>
      </c>
      <c r="PXG50" s="115">
        <f t="shared" si="2009"/>
        <v>0</v>
      </c>
      <c r="PXH50" s="115">
        <f t="shared" si="2009"/>
        <v>0</v>
      </c>
      <c r="PXI50" s="115">
        <f t="shared" si="2009"/>
        <v>0</v>
      </c>
      <c r="PXJ50" s="95">
        <f t="shared" ref="PXJ50:PXJ52" si="2010">SUM(PWX50:PXI50)</f>
        <v>0</v>
      </c>
      <c r="PXK50" s="106" t="s">
        <v>792</v>
      </c>
      <c r="PXL50" s="105">
        <v>9491.7000000000007</v>
      </c>
      <c r="PXM50" s="90">
        <f t="shared" ref="PXM50:PXM52" si="2011">SUM(PXL50/12)</f>
        <v>790.97500000000002</v>
      </c>
      <c r="PXN50" s="115">
        <v>0</v>
      </c>
      <c r="PXO50" s="115">
        <f t="shared" ref="PXO50:PXY52" si="2012">PXN50</f>
        <v>0</v>
      </c>
      <c r="PXP50" s="115">
        <f t="shared" si="2012"/>
        <v>0</v>
      </c>
      <c r="PXQ50" s="115">
        <f t="shared" si="2012"/>
        <v>0</v>
      </c>
      <c r="PXR50" s="115">
        <f t="shared" si="2012"/>
        <v>0</v>
      </c>
      <c r="PXS50" s="115">
        <f t="shared" si="2012"/>
        <v>0</v>
      </c>
      <c r="PXT50" s="115">
        <f t="shared" si="2012"/>
        <v>0</v>
      </c>
      <c r="PXU50" s="115">
        <f t="shared" si="2012"/>
        <v>0</v>
      </c>
      <c r="PXV50" s="115">
        <f t="shared" si="2012"/>
        <v>0</v>
      </c>
      <c r="PXW50" s="115">
        <f t="shared" si="2012"/>
        <v>0</v>
      </c>
      <c r="PXX50" s="115">
        <f t="shared" si="2012"/>
        <v>0</v>
      </c>
      <c r="PXY50" s="115">
        <f t="shared" si="2012"/>
        <v>0</v>
      </c>
      <c r="PXZ50" s="95">
        <f t="shared" ref="PXZ50:PXZ52" si="2013">SUM(PXN50:PXY50)</f>
        <v>0</v>
      </c>
      <c r="PYA50" s="106" t="s">
        <v>792</v>
      </c>
      <c r="PYB50" s="105">
        <v>9491.7000000000007</v>
      </c>
      <c r="PYC50" s="90">
        <f t="shared" ref="PYC50:PYC52" si="2014">SUM(PYB50/12)</f>
        <v>790.97500000000002</v>
      </c>
      <c r="PYD50" s="115">
        <v>0</v>
      </c>
      <c r="PYE50" s="115">
        <f t="shared" ref="PYE50:PYO52" si="2015">PYD50</f>
        <v>0</v>
      </c>
      <c r="PYF50" s="115">
        <f t="shared" si="2015"/>
        <v>0</v>
      </c>
      <c r="PYG50" s="115">
        <f t="shared" si="2015"/>
        <v>0</v>
      </c>
      <c r="PYH50" s="115">
        <f t="shared" si="2015"/>
        <v>0</v>
      </c>
      <c r="PYI50" s="115">
        <f t="shared" si="2015"/>
        <v>0</v>
      </c>
      <c r="PYJ50" s="115">
        <f t="shared" si="2015"/>
        <v>0</v>
      </c>
      <c r="PYK50" s="115">
        <f t="shared" si="2015"/>
        <v>0</v>
      </c>
      <c r="PYL50" s="115">
        <f t="shared" si="2015"/>
        <v>0</v>
      </c>
      <c r="PYM50" s="115">
        <f t="shared" si="2015"/>
        <v>0</v>
      </c>
      <c r="PYN50" s="115">
        <f t="shared" si="2015"/>
        <v>0</v>
      </c>
      <c r="PYO50" s="115">
        <f t="shared" si="2015"/>
        <v>0</v>
      </c>
      <c r="PYP50" s="95">
        <f t="shared" ref="PYP50:PYP52" si="2016">SUM(PYD50:PYO50)</f>
        <v>0</v>
      </c>
      <c r="PYQ50" s="106" t="s">
        <v>792</v>
      </c>
      <c r="PYR50" s="105">
        <v>9491.7000000000007</v>
      </c>
      <c r="PYS50" s="90">
        <f t="shared" ref="PYS50:PYS52" si="2017">SUM(PYR50/12)</f>
        <v>790.97500000000002</v>
      </c>
      <c r="PYT50" s="115">
        <v>0</v>
      </c>
      <c r="PYU50" s="115">
        <f t="shared" ref="PYU50:PZE52" si="2018">PYT50</f>
        <v>0</v>
      </c>
      <c r="PYV50" s="115">
        <f t="shared" si="2018"/>
        <v>0</v>
      </c>
      <c r="PYW50" s="115">
        <f t="shared" si="2018"/>
        <v>0</v>
      </c>
      <c r="PYX50" s="115">
        <f t="shared" si="2018"/>
        <v>0</v>
      </c>
      <c r="PYY50" s="115">
        <f t="shared" si="2018"/>
        <v>0</v>
      </c>
      <c r="PYZ50" s="115">
        <f t="shared" si="2018"/>
        <v>0</v>
      </c>
      <c r="PZA50" s="115">
        <f t="shared" si="2018"/>
        <v>0</v>
      </c>
      <c r="PZB50" s="115">
        <f t="shared" si="2018"/>
        <v>0</v>
      </c>
      <c r="PZC50" s="115">
        <f t="shared" si="2018"/>
        <v>0</v>
      </c>
      <c r="PZD50" s="115">
        <f t="shared" si="2018"/>
        <v>0</v>
      </c>
      <c r="PZE50" s="115">
        <f t="shared" si="2018"/>
        <v>0</v>
      </c>
      <c r="PZF50" s="95">
        <f t="shared" ref="PZF50:PZF52" si="2019">SUM(PYT50:PZE50)</f>
        <v>0</v>
      </c>
      <c r="PZG50" s="106" t="s">
        <v>792</v>
      </c>
      <c r="PZH50" s="105">
        <v>9491.7000000000007</v>
      </c>
      <c r="PZI50" s="90">
        <f t="shared" ref="PZI50:PZI52" si="2020">SUM(PZH50/12)</f>
        <v>790.97500000000002</v>
      </c>
      <c r="PZJ50" s="115">
        <v>0</v>
      </c>
      <c r="PZK50" s="115">
        <f t="shared" ref="PZK50:PZU52" si="2021">PZJ50</f>
        <v>0</v>
      </c>
      <c r="PZL50" s="115">
        <f t="shared" si="2021"/>
        <v>0</v>
      </c>
      <c r="PZM50" s="115">
        <f t="shared" si="2021"/>
        <v>0</v>
      </c>
      <c r="PZN50" s="115">
        <f t="shared" si="2021"/>
        <v>0</v>
      </c>
      <c r="PZO50" s="115">
        <f t="shared" si="2021"/>
        <v>0</v>
      </c>
      <c r="PZP50" s="115">
        <f t="shared" si="2021"/>
        <v>0</v>
      </c>
      <c r="PZQ50" s="115">
        <f t="shared" si="2021"/>
        <v>0</v>
      </c>
      <c r="PZR50" s="115">
        <f t="shared" si="2021"/>
        <v>0</v>
      </c>
      <c r="PZS50" s="115">
        <f t="shared" si="2021"/>
        <v>0</v>
      </c>
      <c r="PZT50" s="115">
        <f t="shared" si="2021"/>
        <v>0</v>
      </c>
      <c r="PZU50" s="115">
        <f t="shared" si="2021"/>
        <v>0</v>
      </c>
      <c r="PZV50" s="95">
        <f t="shared" ref="PZV50:PZV52" si="2022">SUM(PZJ50:PZU50)</f>
        <v>0</v>
      </c>
      <c r="PZW50" s="106" t="s">
        <v>792</v>
      </c>
      <c r="PZX50" s="105">
        <v>9491.7000000000007</v>
      </c>
      <c r="PZY50" s="90">
        <f t="shared" ref="PZY50:PZY52" si="2023">SUM(PZX50/12)</f>
        <v>790.97500000000002</v>
      </c>
      <c r="PZZ50" s="115">
        <v>0</v>
      </c>
      <c r="QAA50" s="115">
        <f t="shared" ref="QAA50:QAK52" si="2024">PZZ50</f>
        <v>0</v>
      </c>
      <c r="QAB50" s="115">
        <f t="shared" si="2024"/>
        <v>0</v>
      </c>
      <c r="QAC50" s="115">
        <f t="shared" si="2024"/>
        <v>0</v>
      </c>
      <c r="QAD50" s="115">
        <f t="shared" si="2024"/>
        <v>0</v>
      </c>
      <c r="QAE50" s="115">
        <f t="shared" si="2024"/>
        <v>0</v>
      </c>
      <c r="QAF50" s="115">
        <f t="shared" si="2024"/>
        <v>0</v>
      </c>
      <c r="QAG50" s="115">
        <f t="shared" si="2024"/>
        <v>0</v>
      </c>
      <c r="QAH50" s="115">
        <f t="shared" si="2024"/>
        <v>0</v>
      </c>
      <c r="QAI50" s="115">
        <f t="shared" si="2024"/>
        <v>0</v>
      </c>
      <c r="QAJ50" s="115">
        <f t="shared" si="2024"/>
        <v>0</v>
      </c>
      <c r="QAK50" s="115">
        <f t="shared" si="2024"/>
        <v>0</v>
      </c>
      <c r="QAL50" s="95">
        <f t="shared" ref="QAL50:QAL52" si="2025">SUM(PZZ50:QAK50)</f>
        <v>0</v>
      </c>
      <c r="QAM50" s="106" t="s">
        <v>792</v>
      </c>
      <c r="QAN50" s="105">
        <v>9491.7000000000007</v>
      </c>
      <c r="QAO50" s="90">
        <f t="shared" ref="QAO50:QAO52" si="2026">SUM(QAN50/12)</f>
        <v>790.97500000000002</v>
      </c>
      <c r="QAP50" s="115">
        <v>0</v>
      </c>
      <c r="QAQ50" s="115">
        <f t="shared" ref="QAQ50:QBA52" si="2027">QAP50</f>
        <v>0</v>
      </c>
      <c r="QAR50" s="115">
        <f t="shared" si="2027"/>
        <v>0</v>
      </c>
      <c r="QAS50" s="115">
        <f t="shared" si="2027"/>
        <v>0</v>
      </c>
      <c r="QAT50" s="115">
        <f t="shared" si="2027"/>
        <v>0</v>
      </c>
      <c r="QAU50" s="115">
        <f t="shared" si="2027"/>
        <v>0</v>
      </c>
      <c r="QAV50" s="115">
        <f t="shared" si="2027"/>
        <v>0</v>
      </c>
      <c r="QAW50" s="115">
        <f t="shared" si="2027"/>
        <v>0</v>
      </c>
      <c r="QAX50" s="115">
        <f t="shared" si="2027"/>
        <v>0</v>
      </c>
      <c r="QAY50" s="115">
        <f t="shared" si="2027"/>
        <v>0</v>
      </c>
      <c r="QAZ50" s="115">
        <f t="shared" si="2027"/>
        <v>0</v>
      </c>
      <c r="QBA50" s="115">
        <f t="shared" si="2027"/>
        <v>0</v>
      </c>
      <c r="QBB50" s="95">
        <f t="shared" ref="QBB50:QBB52" si="2028">SUM(QAP50:QBA50)</f>
        <v>0</v>
      </c>
      <c r="QBC50" s="106" t="s">
        <v>792</v>
      </c>
      <c r="QBD50" s="105">
        <v>9491.7000000000007</v>
      </c>
      <c r="QBE50" s="90">
        <f t="shared" ref="QBE50:QBE52" si="2029">SUM(QBD50/12)</f>
        <v>790.97500000000002</v>
      </c>
      <c r="QBF50" s="115">
        <v>0</v>
      </c>
      <c r="QBG50" s="115">
        <f t="shared" ref="QBG50:QBQ52" si="2030">QBF50</f>
        <v>0</v>
      </c>
      <c r="QBH50" s="115">
        <f t="shared" si="2030"/>
        <v>0</v>
      </c>
      <c r="QBI50" s="115">
        <f t="shared" si="2030"/>
        <v>0</v>
      </c>
      <c r="QBJ50" s="115">
        <f t="shared" si="2030"/>
        <v>0</v>
      </c>
      <c r="QBK50" s="115">
        <f t="shared" si="2030"/>
        <v>0</v>
      </c>
      <c r="QBL50" s="115">
        <f t="shared" si="2030"/>
        <v>0</v>
      </c>
      <c r="QBM50" s="115">
        <f t="shared" si="2030"/>
        <v>0</v>
      </c>
      <c r="QBN50" s="115">
        <f t="shared" si="2030"/>
        <v>0</v>
      </c>
      <c r="QBO50" s="115">
        <f t="shared" si="2030"/>
        <v>0</v>
      </c>
      <c r="QBP50" s="115">
        <f t="shared" si="2030"/>
        <v>0</v>
      </c>
      <c r="QBQ50" s="115">
        <f t="shared" si="2030"/>
        <v>0</v>
      </c>
      <c r="QBR50" s="95">
        <f t="shared" ref="QBR50:QBR52" si="2031">SUM(QBF50:QBQ50)</f>
        <v>0</v>
      </c>
      <c r="QBS50" s="106" t="s">
        <v>792</v>
      </c>
      <c r="QBT50" s="105">
        <v>9491.7000000000007</v>
      </c>
      <c r="QBU50" s="90">
        <f t="shared" ref="QBU50:QBU52" si="2032">SUM(QBT50/12)</f>
        <v>790.97500000000002</v>
      </c>
      <c r="QBV50" s="115">
        <v>0</v>
      </c>
      <c r="QBW50" s="115">
        <f t="shared" ref="QBW50:QCG52" si="2033">QBV50</f>
        <v>0</v>
      </c>
      <c r="QBX50" s="115">
        <f t="shared" si="2033"/>
        <v>0</v>
      </c>
      <c r="QBY50" s="115">
        <f t="shared" si="2033"/>
        <v>0</v>
      </c>
      <c r="QBZ50" s="115">
        <f t="shared" si="2033"/>
        <v>0</v>
      </c>
      <c r="QCA50" s="115">
        <f t="shared" si="2033"/>
        <v>0</v>
      </c>
      <c r="QCB50" s="115">
        <f t="shared" si="2033"/>
        <v>0</v>
      </c>
      <c r="QCC50" s="115">
        <f t="shared" si="2033"/>
        <v>0</v>
      </c>
      <c r="QCD50" s="115">
        <f t="shared" si="2033"/>
        <v>0</v>
      </c>
      <c r="QCE50" s="115">
        <f t="shared" si="2033"/>
        <v>0</v>
      </c>
      <c r="QCF50" s="115">
        <f t="shared" si="2033"/>
        <v>0</v>
      </c>
      <c r="QCG50" s="115">
        <f t="shared" si="2033"/>
        <v>0</v>
      </c>
      <c r="QCH50" s="95">
        <f t="shared" ref="QCH50:QCH52" si="2034">SUM(QBV50:QCG50)</f>
        <v>0</v>
      </c>
      <c r="QCI50" s="106" t="s">
        <v>792</v>
      </c>
      <c r="QCJ50" s="105">
        <v>9491.7000000000007</v>
      </c>
      <c r="QCK50" s="90">
        <f t="shared" ref="QCK50:QCK52" si="2035">SUM(QCJ50/12)</f>
        <v>790.97500000000002</v>
      </c>
      <c r="QCL50" s="115">
        <v>0</v>
      </c>
      <c r="QCM50" s="115">
        <f t="shared" ref="QCM50:QCW52" si="2036">QCL50</f>
        <v>0</v>
      </c>
      <c r="QCN50" s="115">
        <f t="shared" si="2036"/>
        <v>0</v>
      </c>
      <c r="QCO50" s="115">
        <f t="shared" si="2036"/>
        <v>0</v>
      </c>
      <c r="QCP50" s="115">
        <f t="shared" si="2036"/>
        <v>0</v>
      </c>
      <c r="QCQ50" s="115">
        <f t="shared" si="2036"/>
        <v>0</v>
      </c>
      <c r="QCR50" s="115">
        <f t="shared" si="2036"/>
        <v>0</v>
      </c>
      <c r="QCS50" s="115">
        <f t="shared" si="2036"/>
        <v>0</v>
      </c>
      <c r="QCT50" s="115">
        <f t="shared" si="2036"/>
        <v>0</v>
      </c>
      <c r="QCU50" s="115">
        <f t="shared" si="2036"/>
        <v>0</v>
      </c>
      <c r="QCV50" s="115">
        <f t="shared" si="2036"/>
        <v>0</v>
      </c>
      <c r="QCW50" s="115">
        <f t="shared" si="2036"/>
        <v>0</v>
      </c>
      <c r="QCX50" s="95">
        <f t="shared" ref="QCX50:QCX52" si="2037">SUM(QCL50:QCW50)</f>
        <v>0</v>
      </c>
      <c r="QCY50" s="106" t="s">
        <v>792</v>
      </c>
      <c r="QCZ50" s="105">
        <v>9491.7000000000007</v>
      </c>
      <c r="QDA50" s="90">
        <f t="shared" ref="QDA50:QDA52" si="2038">SUM(QCZ50/12)</f>
        <v>790.97500000000002</v>
      </c>
      <c r="QDB50" s="115">
        <v>0</v>
      </c>
      <c r="QDC50" s="115">
        <f t="shared" ref="QDC50:QDM52" si="2039">QDB50</f>
        <v>0</v>
      </c>
      <c r="QDD50" s="115">
        <f t="shared" si="2039"/>
        <v>0</v>
      </c>
      <c r="QDE50" s="115">
        <f t="shared" si="2039"/>
        <v>0</v>
      </c>
      <c r="QDF50" s="115">
        <f t="shared" si="2039"/>
        <v>0</v>
      </c>
      <c r="QDG50" s="115">
        <f t="shared" si="2039"/>
        <v>0</v>
      </c>
      <c r="QDH50" s="115">
        <f t="shared" si="2039"/>
        <v>0</v>
      </c>
      <c r="QDI50" s="115">
        <f t="shared" si="2039"/>
        <v>0</v>
      </c>
      <c r="QDJ50" s="115">
        <f t="shared" si="2039"/>
        <v>0</v>
      </c>
      <c r="QDK50" s="115">
        <f t="shared" si="2039"/>
        <v>0</v>
      </c>
      <c r="QDL50" s="115">
        <f t="shared" si="2039"/>
        <v>0</v>
      </c>
      <c r="QDM50" s="115">
        <f t="shared" si="2039"/>
        <v>0</v>
      </c>
      <c r="QDN50" s="95">
        <f t="shared" ref="QDN50:QDN52" si="2040">SUM(QDB50:QDM50)</f>
        <v>0</v>
      </c>
      <c r="QDO50" s="106" t="s">
        <v>792</v>
      </c>
      <c r="QDP50" s="105">
        <v>9491.7000000000007</v>
      </c>
      <c r="QDQ50" s="90">
        <f t="shared" ref="QDQ50:QDQ52" si="2041">SUM(QDP50/12)</f>
        <v>790.97500000000002</v>
      </c>
      <c r="QDR50" s="115">
        <v>0</v>
      </c>
      <c r="QDS50" s="115">
        <f t="shared" ref="QDS50:QEC52" si="2042">QDR50</f>
        <v>0</v>
      </c>
      <c r="QDT50" s="115">
        <f t="shared" si="2042"/>
        <v>0</v>
      </c>
      <c r="QDU50" s="115">
        <f t="shared" si="2042"/>
        <v>0</v>
      </c>
      <c r="QDV50" s="115">
        <f t="shared" si="2042"/>
        <v>0</v>
      </c>
      <c r="QDW50" s="115">
        <f t="shared" si="2042"/>
        <v>0</v>
      </c>
      <c r="QDX50" s="115">
        <f t="shared" si="2042"/>
        <v>0</v>
      </c>
      <c r="QDY50" s="115">
        <f t="shared" si="2042"/>
        <v>0</v>
      </c>
      <c r="QDZ50" s="115">
        <f t="shared" si="2042"/>
        <v>0</v>
      </c>
      <c r="QEA50" s="115">
        <f t="shared" si="2042"/>
        <v>0</v>
      </c>
      <c r="QEB50" s="115">
        <f t="shared" si="2042"/>
        <v>0</v>
      </c>
      <c r="QEC50" s="115">
        <f t="shared" si="2042"/>
        <v>0</v>
      </c>
      <c r="QED50" s="95">
        <f t="shared" ref="QED50:QED52" si="2043">SUM(QDR50:QEC50)</f>
        <v>0</v>
      </c>
      <c r="QEE50" s="106" t="s">
        <v>792</v>
      </c>
      <c r="QEF50" s="105">
        <v>9491.7000000000007</v>
      </c>
      <c r="QEG50" s="90">
        <f t="shared" ref="QEG50:QEG52" si="2044">SUM(QEF50/12)</f>
        <v>790.97500000000002</v>
      </c>
      <c r="QEH50" s="115">
        <v>0</v>
      </c>
      <c r="QEI50" s="115">
        <f t="shared" ref="QEI50:QES52" si="2045">QEH50</f>
        <v>0</v>
      </c>
      <c r="QEJ50" s="115">
        <f t="shared" si="2045"/>
        <v>0</v>
      </c>
      <c r="QEK50" s="115">
        <f t="shared" si="2045"/>
        <v>0</v>
      </c>
      <c r="QEL50" s="115">
        <f t="shared" si="2045"/>
        <v>0</v>
      </c>
      <c r="QEM50" s="115">
        <f t="shared" si="2045"/>
        <v>0</v>
      </c>
      <c r="QEN50" s="115">
        <f t="shared" si="2045"/>
        <v>0</v>
      </c>
      <c r="QEO50" s="115">
        <f t="shared" si="2045"/>
        <v>0</v>
      </c>
      <c r="QEP50" s="115">
        <f t="shared" si="2045"/>
        <v>0</v>
      </c>
      <c r="QEQ50" s="115">
        <f t="shared" si="2045"/>
        <v>0</v>
      </c>
      <c r="QER50" s="115">
        <f t="shared" si="2045"/>
        <v>0</v>
      </c>
      <c r="QES50" s="115">
        <f t="shared" si="2045"/>
        <v>0</v>
      </c>
      <c r="QET50" s="95">
        <f t="shared" ref="QET50:QET52" si="2046">SUM(QEH50:QES50)</f>
        <v>0</v>
      </c>
      <c r="QEU50" s="106" t="s">
        <v>792</v>
      </c>
      <c r="QEV50" s="105">
        <v>9491.7000000000007</v>
      </c>
      <c r="QEW50" s="90">
        <f t="shared" ref="QEW50:QEW52" si="2047">SUM(QEV50/12)</f>
        <v>790.97500000000002</v>
      </c>
      <c r="QEX50" s="115">
        <v>0</v>
      </c>
      <c r="QEY50" s="115">
        <f t="shared" ref="QEY50:QFI52" si="2048">QEX50</f>
        <v>0</v>
      </c>
      <c r="QEZ50" s="115">
        <f t="shared" si="2048"/>
        <v>0</v>
      </c>
      <c r="QFA50" s="115">
        <f t="shared" si="2048"/>
        <v>0</v>
      </c>
      <c r="QFB50" s="115">
        <f t="shared" si="2048"/>
        <v>0</v>
      </c>
      <c r="QFC50" s="115">
        <f t="shared" si="2048"/>
        <v>0</v>
      </c>
      <c r="QFD50" s="115">
        <f t="shared" si="2048"/>
        <v>0</v>
      </c>
      <c r="QFE50" s="115">
        <f t="shared" si="2048"/>
        <v>0</v>
      </c>
      <c r="QFF50" s="115">
        <f t="shared" si="2048"/>
        <v>0</v>
      </c>
      <c r="QFG50" s="115">
        <f t="shared" si="2048"/>
        <v>0</v>
      </c>
      <c r="QFH50" s="115">
        <f t="shared" si="2048"/>
        <v>0</v>
      </c>
      <c r="QFI50" s="115">
        <f t="shared" si="2048"/>
        <v>0</v>
      </c>
      <c r="QFJ50" s="95">
        <f t="shared" ref="QFJ50:QFJ52" si="2049">SUM(QEX50:QFI50)</f>
        <v>0</v>
      </c>
      <c r="QFK50" s="106" t="s">
        <v>792</v>
      </c>
      <c r="QFL50" s="105">
        <v>9491.7000000000007</v>
      </c>
      <c r="QFM50" s="90">
        <f t="shared" ref="QFM50:QFM52" si="2050">SUM(QFL50/12)</f>
        <v>790.97500000000002</v>
      </c>
      <c r="QFN50" s="115">
        <v>0</v>
      </c>
      <c r="QFO50" s="115">
        <f t="shared" ref="QFO50:QFY52" si="2051">QFN50</f>
        <v>0</v>
      </c>
      <c r="QFP50" s="115">
        <f t="shared" si="2051"/>
        <v>0</v>
      </c>
      <c r="QFQ50" s="115">
        <f t="shared" si="2051"/>
        <v>0</v>
      </c>
      <c r="QFR50" s="115">
        <f t="shared" si="2051"/>
        <v>0</v>
      </c>
      <c r="QFS50" s="115">
        <f t="shared" si="2051"/>
        <v>0</v>
      </c>
      <c r="QFT50" s="115">
        <f t="shared" si="2051"/>
        <v>0</v>
      </c>
      <c r="QFU50" s="115">
        <f t="shared" si="2051"/>
        <v>0</v>
      </c>
      <c r="QFV50" s="115">
        <f t="shared" si="2051"/>
        <v>0</v>
      </c>
      <c r="QFW50" s="115">
        <f t="shared" si="2051"/>
        <v>0</v>
      </c>
      <c r="QFX50" s="115">
        <f t="shared" si="2051"/>
        <v>0</v>
      </c>
      <c r="QFY50" s="115">
        <f t="shared" si="2051"/>
        <v>0</v>
      </c>
      <c r="QFZ50" s="95">
        <f t="shared" ref="QFZ50:QFZ52" si="2052">SUM(QFN50:QFY50)</f>
        <v>0</v>
      </c>
      <c r="QGA50" s="106" t="s">
        <v>792</v>
      </c>
      <c r="QGB50" s="105">
        <v>9491.7000000000007</v>
      </c>
      <c r="QGC50" s="90">
        <f t="shared" ref="QGC50:QGC52" si="2053">SUM(QGB50/12)</f>
        <v>790.97500000000002</v>
      </c>
      <c r="QGD50" s="115">
        <v>0</v>
      </c>
      <c r="QGE50" s="115">
        <f t="shared" ref="QGE50:QGO52" si="2054">QGD50</f>
        <v>0</v>
      </c>
      <c r="QGF50" s="115">
        <f t="shared" si="2054"/>
        <v>0</v>
      </c>
      <c r="QGG50" s="115">
        <f t="shared" si="2054"/>
        <v>0</v>
      </c>
      <c r="QGH50" s="115">
        <f t="shared" si="2054"/>
        <v>0</v>
      </c>
      <c r="QGI50" s="115">
        <f t="shared" si="2054"/>
        <v>0</v>
      </c>
      <c r="QGJ50" s="115">
        <f t="shared" si="2054"/>
        <v>0</v>
      </c>
      <c r="QGK50" s="115">
        <f t="shared" si="2054"/>
        <v>0</v>
      </c>
      <c r="QGL50" s="115">
        <f t="shared" si="2054"/>
        <v>0</v>
      </c>
      <c r="QGM50" s="115">
        <f t="shared" si="2054"/>
        <v>0</v>
      </c>
      <c r="QGN50" s="115">
        <f t="shared" si="2054"/>
        <v>0</v>
      </c>
      <c r="QGO50" s="115">
        <f t="shared" si="2054"/>
        <v>0</v>
      </c>
      <c r="QGP50" s="95">
        <f t="shared" ref="QGP50:QGP52" si="2055">SUM(QGD50:QGO50)</f>
        <v>0</v>
      </c>
      <c r="QGQ50" s="106" t="s">
        <v>792</v>
      </c>
      <c r="QGR50" s="105">
        <v>9491.7000000000007</v>
      </c>
      <c r="QGS50" s="90">
        <f t="shared" ref="QGS50:QGS52" si="2056">SUM(QGR50/12)</f>
        <v>790.97500000000002</v>
      </c>
      <c r="QGT50" s="115">
        <v>0</v>
      </c>
      <c r="QGU50" s="115">
        <f t="shared" ref="QGU50:QHE52" si="2057">QGT50</f>
        <v>0</v>
      </c>
      <c r="QGV50" s="115">
        <f t="shared" si="2057"/>
        <v>0</v>
      </c>
      <c r="QGW50" s="115">
        <f t="shared" si="2057"/>
        <v>0</v>
      </c>
      <c r="QGX50" s="115">
        <f t="shared" si="2057"/>
        <v>0</v>
      </c>
      <c r="QGY50" s="115">
        <f t="shared" si="2057"/>
        <v>0</v>
      </c>
      <c r="QGZ50" s="115">
        <f t="shared" si="2057"/>
        <v>0</v>
      </c>
      <c r="QHA50" s="115">
        <f t="shared" si="2057"/>
        <v>0</v>
      </c>
      <c r="QHB50" s="115">
        <f t="shared" si="2057"/>
        <v>0</v>
      </c>
      <c r="QHC50" s="115">
        <f t="shared" si="2057"/>
        <v>0</v>
      </c>
      <c r="QHD50" s="115">
        <f t="shared" si="2057"/>
        <v>0</v>
      </c>
      <c r="QHE50" s="115">
        <f t="shared" si="2057"/>
        <v>0</v>
      </c>
      <c r="QHF50" s="95">
        <f t="shared" ref="QHF50:QHF52" si="2058">SUM(QGT50:QHE50)</f>
        <v>0</v>
      </c>
      <c r="QHG50" s="106" t="s">
        <v>792</v>
      </c>
      <c r="QHH50" s="105">
        <v>9491.7000000000007</v>
      </c>
      <c r="QHI50" s="90">
        <f t="shared" ref="QHI50:QHI52" si="2059">SUM(QHH50/12)</f>
        <v>790.97500000000002</v>
      </c>
      <c r="QHJ50" s="115">
        <v>0</v>
      </c>
      <c r="QHK50" s="115">
        <f t="shared" ref="QHK50:QHU52" si="2060">QHJ50</f>
        <v>0</v>
      </c>
      <c r="QHL50" s="115">
        <f t="shared" si="2060"/>
        <v>0</v>
      </c>
      <c r="QHM50" s="115">
        <f t="shared" si="2060"/>
        <v>0</v>
      </c>
      <c r="QHN50" s="115">
        <f t="shared" si="2060"/>
        <v>0</v>
      </c>
      <c r="QHO50" s="115">
        <f t="shared" si="2060"/>
        <v>0</v>
      </c>
      <c r="QHP50" s="115">
        <f t="shared" si="2060"/>
        <v>0</v>
      </c>
      <c r="QHQ50" s="115">
        <f t="shared" si="2060"/>
        <v>0</v>
      </c>
      <c r="QHR50" s="115">
        <f t="shared" si="2060"/>
        <v>0</v>
      </c>
      <c r="QHS50" s="115">
        <f t="shared" si="2060"/>
        <v>0</v>
      </c>
      <c r="QHT50" s="115">
        <f t="shared" si="2060"/>
        <v>0</v>
      </c>
      <c r="QHU50" s="115">
        <f t="shared" si="2060"/>
        <v>0</v>
      </c>
      <c r="QHV50" s="95">
        <f t="shared" ref="QHV50:QHV52" si="2061">SUM(QHJ50:QHU50)</f>
        <v>0</v>
      </c>
      <c r="QHW50" s="106" t="s">
        <v>792</v>
      </c>
      <c r="QHX50" s="105">
        <v>9491.7000000000007</v>
      </c>
      <c r="QHY50" s="90">
        <f t="shared" ref="QHY50:QHY52" si="2062">SUM(QHX50/12)</f>
        <v>790.97500000000002</v>
      </c>
      <c r="QHZ50" s="115">
        <v>0</v>
      </c>
      <c r="QIA50" s="115">
        <f t="shared" ref="QIA50:QIK52" si="2063">QHZ50</f>
        <v>0</v>
      </c>
      <c r="QIB50" s="115">
        <f t="shared" si="2063"/>
        <v>0</v>
      </c>
      <c r="QIC50" s="115">
        <f t="shared" si="2063"/>
        <v>0</v>
      </c>
      <c r="QID50" s="115">
        <f t="shared" si="2063"/>
        <v>0</v>
      </c>
      <c r="QIE50" s="115">
        <f t="shared" si="2063"/>
        <v>0</v>
      </c>
      <c r="QIF50" s="115">
        <f t="shared" si="2063"/>
        <v>0</v>
      </c>
      <c r="QIG50" s="115">
        <f t="shared" si="2063"/>
        <v>0</v>
      </c>
      <c r="QIH50" s="115">
        <f t="shared" si="2063"/>
        <v>0</v>
      </c>
      <c r="QII50" s="115">
        <f t="shared" si="2063"/>
        <v>0</v>
      </c>
      <c r="QIJ50" s="115">
        <f t="shared" si="2063"/>
        <v>0</v>
      </c>
      <c r="QIK50" s="115">
        <f t="shared" si="2063"/>
        <v>0</v>
      </c>
      <c r="QIL50" s="95">
        <f t="shared" ref="QIL50:QIL52" si="2064">SUM(QHZ50:QIK50)</f>
        <v>0</v>
      </c>
      <c r="QIM50" s="106" t="s">
        <v>792</v>
      </c>
      <c r="QIN50" s="105">
        <v>9491.7000000000007</v>
      </c>
      <c r="QIO50" s="90">
        <f t="shared" ref="QIO50:QIO52" si="2065">SUM(QIN50/12)</f>
        <v>790.97500000000002</v>
      </c>
      <c r="QIP50" s="115">
        <v>0</v>
      </c>
      <c r="QIQ50" s="115">
        <f t="shared" ref="QIQ50:QJA52" si="2066">QIP50</f>
        <v>0</v>
      </c>
      <c r="QIR50" s="115">
        <f t="shared" si="2066"/>
        <v>0</v>
      </c>
      <c r="QIS50" s="115">
        <f t="shared" si="2066"/>
        <v>0</v>
      </c>
      <c r="QIT50" s="115">
        <f t="shared" si="2066"/>
        <v>0</v>
      </c>
      <c r="QIU50" s="115">
        <f t="shared" si="2066"/>
        <v>0</v>
      </c>
      <c r="QIV50" s="115">
        <f t="shared" si="2066"/>
        <v>0</v>
      </c>
      <c r="QIW50" s="115">
        <f t="shared" si="2066"/>
        <v>0</v>
      </c>
      <c r="QIX50" s="115">
        <f t="shared" si="2066"/>
        <v>0</v>
      </c>
      <c r="QIY50" s="115">
        <f t="shared" si="2066"/>
        <v>0</v>
      </c>
      <c r="QIZ50" s="115">
        <f t="shared" si="2066"/>
        <v>0</v>
      </c>
      <c r="QJA50" s="115">
        <f t="shared" si="2066"/>
        <v>0</v>
      </c>
      <c r="QJB50" s="95">
        <f t="shared" ref="QJB50:QJB52" si="2067">SUM(QIP50:QJA50)</f>
        <v>0</v>
      </c>
      <c r="QJC50" s="106" t="s">
        <v>792</v>
      </c>
      <c r="QJD50" s="105">
        <v>9491.7000000000007</v>
      </c>
      <c r="QJE50" s="90">
        <f t="shared" ref="QJE50:QJE52" si="2068">SUM(QJD50/12)</f>
        <v>790.97500000000002</v>
      </c>
      <c r="QJF50" s="115">
        <v>0</v>
      </c>
      <c r="QJG50" s="115">
        <f t="shared" ref="QJG50:QJQ52" si="2069">QJF50</f>
        <v>0</v>
      </c>
      <c r="QJH50" s="115">
        <f t="shared" si="2069"/>
        <v>0</v>
      </c>
      <c r="QJI50" s="115">
        <f t="shared" si="2069"/>
        <v>0</v>
      </c>
      <c r="QJJ50" s="115">
        <f t="shared" si="2069"/>
        <v>0</v>
      </c>
      <c r="QJK50" s="115">
        <f t="shared" si="2069"/>
        <v>0</v>
      </c>
      <c r="QJL50" s="115">
        <f t="shared" si="2069"/>
        <v>0</v>
      </c>
      <c r="QJM50" s="115">
        <f t="shared" si="2069"/>
        <v>0</v>
      </c>
      <c r="QJN50" s="115">
        <f t="shared" si="2069"/>
        <v>0</v>
      </c>
      <c r="QJO50" s="115">
        <f t="shared" si="2069"/>
        <v>0</v>
      </c>
      <c r="QJP50" s="115">
        <f t="shared" si="2069"/>
        <v>0</v>
      </c>
      <c r="QJQ50" s="115">
        <f t="shared" si="2069"/>
        <v>0</v>
      </c>
      <c r="QJR50" s="95">
        <f t="shared" ref="QJR50:QJR52" si="2070">SUM(QJF50:QJQ50)</f>
        <v>0</v>
      </c>
      <c r="QJS50" s="106" t="s">
        <v>792</v>
      </c>
      <c r="QJT50" s="105">
        <v>9491.7000000000007</v>
      </c>
      <c r="QJU50" s="90">
        <f t="shared" ref="QJU50:QJU52" si="2071">SUM(QJT50/12)</f>
        <v>790.97500000000002</v>
      </c>
      <c r="QJV50" s="115">
        <v>0</v>
      </c>
      <c r="QJW50" s="115">
        <f t="shared" ref="QJW50:QKG52" si="2072">QJV50</f>
        <v>0</v>
      </c>
      <c r="QJX50" s="115">
        <f t="shared" si="2072"/>
        <v>0</v>
      </c>
      <c r="QJY50" s="115">
        <f t="shared" si="2072"/>
        <v>0</v>
      </c>
      <c r="QJZ50" s="115">
        <f t="shared" si="2072"/>
        <v>0</v>
      </c>
      <c r="QKA50" s="115">
        <f t="shared" si="2072"/>
        <v>0</v>
      </c>
      <c r="QKB50" s="115">
        <f t="shared" si="2072"/>
        <v>0</v>
      </c>
      <c r="QKC50" s="115">
        <f t="shared" si="2072"/>
        <v>0</v>
      </c>
      <c r="QKD50" s="115">
        <f t="shared" si="2072"/>
        <v>0</v>
      </c>
      <c r="QKE50" s="115">
        <f t="shared" si="2072"/>
        <v>0</v>
      </c>
      <c r="QKF50" s="115">
        <f t="shared" si="2072"/>
        <v>0</v>
      </c>
      <c r="QKG50" s="115">
        <f t="shared" si="2072"/>
        <v>0</v>
      </c>
      <c r="QKH50" s="95">
        <f t="shared" ref="QKH50:QKH52" si="2073">SUM(QJV50:QKG50)</f>
        <v>0</v>
      </c>
      <c r="QKI50" s="106" t="s">
        <v>792</v>
      </c>
      <c r="QKJ50" s="105">
        <v>9491.7000000000007</v>
      </c>
      <c r="QKK50" s="90">
        <f t="shared" ref="QKK50:QKK52" si="2074">SUM(QKJ50/12)</f>
        <v>790.97500000000002</v>
      </c>
      <c r="QKL50" s="115">
        <v>0</v>
      </c>
      <c r="QKM50" s="115">
        <f t="shared" ref="QKM50:QKW52" si="2075">QKL50</f>
        <v>0</v>
      </c>
      <c r="QKN50" s="115">
        <f t="shared" si="2075"/>
        <v>0</v>
      </c>
      <c r="QKO50" s="115">
        <f t="shared" si="2075"/>
        <v>0</v>
      </c>
      <c r="QKP50" s="115">
        <f t="shared" si="2075"/>
        <v>0</v>
      </c>
      <c r="QKQ50" s="115">
        <f t="shared" si="2075"/>
        <v>0</v>
      </c>
      <c r="QKR50" s="115">
        <f t="shared" si="2075"/>
        <v>0</v>
      </c>
      <c r="QKS50" s="115">
        <f t="shared" si="2075"/>
        <v>0</v>
      </c>
      <c r="QKT50" s="115">
        <f t="shared" si="2075"/>
        <v>0</v>
      </c>
      <c r="QKU50" s="115">
        <f t="shared" si="2075"/>
        <v>0</v>
      </c>
      <c r="QKV50" s="115">
        <f t="shared" si="2075"/>
        <v>0</v>
      </c>
      <c r="QKW50" s="115">
        <f t="shared" si="2075"/>
        <v>0</v>
      </c>
      <c r="QKX50" s="95">
        <f t="shared" ref="QKX50:QKX52" si="2076">SUM(QKL50:QKW50)</f>
        <v>0</v>
      </c>
      <c r="QKY50" s="106" t="s">
        <v>792</v>
      </c>
      <c r="QKZ50" s="105">
        <v>9491.7000000000007</v>
      </c>
      <c r="QLA50" s="90">
        <f t="shared" ref="QLA50:QLA52" si="2077">SUM(QKZ50/12)</f>
        <v>790.97500000000002</v>
      </c>
      <c r="QLB50" s="115">
        <v>0</v>
      </c>
      <c r="QLC50" s="115">
        <f t="shared" ref="QLC50:QLM52" si="2078">QLB50</f>
        <v>0</v>
      </c>
      <c r="QLD50" s="115">
        <f t="shared" si="2078"/>
        <v>0</v>
      </c>
      <c r="QLE50" s="115">
        <f t="shared" si="2078"/>
        <v>0</v>
      </c>
      <c r="QLF50" s="115">
        <f t="shared" si="2078"/>
        <v>0</v>
      </c>
      <c r="QLG50" s="115">
        <f t="shared" si="2078"/>
        <v>0</v>
      </c>
      <c r="QLH50" s="115">
        <f t="shared" si="2078"/>
        <v>0</v>
      </c>
      <c r="QLI50" s="115">
        <f t="shared" si="2078"/>
        <v>0</v>
      </c>
      <c r="QLJ50" s="115">
        <f t="shared" si="2078"/>
        <v>0</v>
      </c>
      <c r="QLK50" s="115">
        <f t="shared" si="2078"/>
        <v>0</v>
      </c>
      <c r="QLL50" s="115">
        <f t="shared" si="2078"/>
        <v>0</v>
      </c>
      <c r="QLM50" s="115">
        <f t="shared" si="2078"/>
        <v>0</v>
      </c>
      <c r="QLN50" s="95">
        <f t="shared" ref="QLN50:QLN52" si="2079">SUM(QLB50:QLM50)</f>
        <v>0</v>
      </c>
      <c r="QLO50" s="106" t="s">
        <v>792</v>
      </c>
      <c r="QLP50" s="105">
        <v>9491.7000000000007</v>
      </c>
      <c r="QLQ50" s="90">
        <f t="shared" ref="QLQ50:QLQ52" si="2080">SUM(QLP50/12)</f>
        <v>790.97500000000002</v>
      </c>
      <c r="QLR50" s="115">
        <v>0</v>
      </c>
      <c r="QLS50" s="115">
        <f t="shared" ref="QLS50:QMC52" si="2081">QLR50</f>
        <v>0</v>
      </c>
      <c r="QLT50" s="115">
        <f t="shared" si="2081"/>
        <v>0</v>
      </c>
      <c r="QLU50" s="115">
        <f t="shared" si="2081"/>
        <v>0</v>
      </c>
      <c r="QLV50" s="115">
        <f t="shared" si="2081"/>
        <v>0</v>
      </c>
      <c r="QLW50" s="115">
        <f t="shared" si="2081"/>
        <v>0</v>
      </c>
      <c r="QLX50" s="115">
        <f t="shared" si="2081"/>
        <v>0</v>
      </c>
      <c r="QLY50" s="115">
        <f t="shared" si="2081"/>
        <v>0</v>
      </c>
      <c r="QLZ50" s="115">
        <f t="shared" si="2081"/>
        <v>0</v>
      </c>
      <c r="QMA50" s="115">
        <f t="shared" si="2081"/>
        <v>0</v>
      </c>
      <c r="QMB50" s="115">
        <f t="shared" si="2081"/>
        <v>0</v>
      </c>
      <c r="QMC50" s="115">
        <f t="shared" si="2081"/>
        <v>0</v>
      </c>
      <c r="QMD50" s="95">
        <f t="shared" ref="QMD50:QMD52" si="2082">SUM(QLR50:QMC50)</f>
        <v>0</v>
      </c>
      <c r="QME50" s="106" t="s">
        <v>792</v>
      </c>
      <c r="QMF50" s="105">
        <v>9491.7000000000007</v>
      </c>
      <c r="QMG50" s="90">
        <f t="shared" ref="QMG50:QMG52" si="2083">SUM(QMF50/12)</f>
        <v>790.97500000000002</v>
      </c>
      <c r="QMH50" s="115">
        <v>0</v>
      </c>
      <c r="QMI50" s="115">
        <f t="shared" ref="QMI50:QMS52" si="2084">QMH50</f>
        <v>0</v>
      </c>
      <c r="QMJ50" s="115">
        <f t="shared" si="2084"/>
        <v>0</v>
      </c>
      <c r="QMK50" s="115">
        <f t="shared" si="2084"/>
        <v>0</v>
      </c>
      <c r="QML50" s="115">
        <f t="shared" si="2084"/>
        <v>0</v>
      </c>
      <c r="QMM50" s="115">
        <f t="shared" si="2084"/>
        <v>0</v>
      </c>
      <c r="QMN50" s="115">
        <f t="shared" si="2084"/>
        <v>0</v>
      </c>
      <c r="QMO50" s="115">
        <f t="shared" si="2084"/>
        <v>0</v>
      </c>
      <c r="QMP50" s="115">
        <f t="shared" si="2084"/>
        <v>0</v>
      </c>
      <c r="QMQ50" s="115">
        <f t="shared" si="2084"/>
        <v>0</v>
      </c>
      <c r="QMR50" s="115">
        <f t="shared" si="2084"/>
        <v>0</v>
      </c>
      <c r="QMS50" s="115">
        <f t="shared" si="2084"/>
        <v>0</v>
      </c>
      <c r="QMT50" s="95">
        <f t="shared" ref="QMT50:QMT52" si="2085">SUM(QMH50:QMS50)</f>
        <v>0</v>
      </c>
      <c r="QMU50" s="106" t="s">
        <v>792</v>
      </c>
      <c r="QMV50" s="105">
        <v>9491.7000000000007</v>
      </c>
      <c r="QMW50" s="90">
        <f t="shared" ref="QMW50:QMW52" si="2086">SUM(QMV50/12)</f>
        <v>790.97500000000002</v>
      </c>
      <c r="QMX50" s="115">
        <v>0</v>
      </c>
      <c r="QMY50" s="115">
        <f t="shared" ref="QMY50:QNI52" si="2087">QMX50</f>
        <v>0</v>
      </c>
      <c r="QMZ50" s="115">
        <f t="shared" si="2087"/>
        <v>0</v>
      </c>
      <c r="QNA50" s="115">
        <f t="shared" si="2087"/>
        <v>0</v>
      </c>
      <c r="QNB50" s="115">
        <f t="shared" si="2087"/>
        <v>0</v>
      </c>
      <c r="QNC50" s="115">
        <f t="shared" si="2087"/>
        <v>0</v>
      </c>
      <c r="QND50" s="115">
        <f t="shared" si="2087"/>
        <v>0</v>
      </c>
      <c r="QNE50" s="115">
        <f t="shared" si="2087"/>
        <v>0</v>
      </c>
      <c r="QNF50" s="115">
        <f t="shared" si="2087"/>
        <v>0</v>
      </c>
      <c r="QNG50" s="115">
        <f t="shared" si="2087"/>
        <v>0</v>
      </c>
      <c r="QNH50" s="115">
        <f t="shared" si="2087"/>
        <v>0</v>
      </c>
      <c r="QNI50" s="115">
        <f t="shared" si="2087"/>
        <v>0</v>
      </c>
      <c r="QNJ50" s="95">
        <f t="shared" ref="QNJ50:QNJ52" si="2088">SUM(QMX50:QNI50)</f>
        <v>0</v>
      </c>
      <c r="QNK50" s="106" t="s">
        <v>792</v>
      </c>
      <c r="QNL50" s="105">
        <v>9491.7000000000007</v>
      </c>
      <c r="QNM50" s="90">
        <f t="shared" ref="QNM50:QNM52" si="2089">SUM(QNL50/12)</f>
        <v>790.97500000000002</v>
      </c>
      <c r="QNN50" s="115">
        <v>0</v>
      </c>
      <c r="QNO50" s="115">
        <f t="shared" ref="QNO50:QNY52" si="2090">QNN50</f>
        <v>0</v>
      </c>
      <c r="QNP50" s="115">
        <f t="shared" si="2090"/>
        <v>0</v>
      </c>
      <c r="QNQ50" s="115">
        <f t="shared" si="2090"/>
        <v>0</v>
      </c>
      <c r="QNR50" s="115">
        <f t="shared" si="2090"/>
        <v>0</v>
      </c>
      <c r="QNS50" s="115">
        <f t="shared" si="2090"/>
        <v>0</v>
      </c>
      <c r="QNT50" s="115">
        <f t="shared" si="2090"/>
        <v>0</v>
      </c>
      <c r="QNU50" s="115">
        <f t="shared" si="2090"/>
        <v>0</v>
      </c>
      <c r="QNV50" s="115">
        <f t="shared" si="2090"/>
        <v>0</v>
      </c>
      <c r="QNW50" s="115">
        <f t="shared" si="2090"/>
        <v>0</v>
      </c>
      <c r="QNX50" s="115">
        <f t="shared" si="2090"/>
        <v>0</v>
      </c>
      <c r="QNY50" s="115">
        <f t="shared" si="2090"/>
        <v>0</v>
      </c>
      <c r="QNZ50" s="95">
        <f t="shared" ref="QNZ50:QNZ52" si="2091">SUM(QNN50:QNY50)</f>
        <v>0</v>
      </c>
      <c r="QOA50" s="106" t="s">
        <v>792</v>
      </c>
      <c r="QOB50" s="105">
        <v>9491.7000000000007</v>
      </c>
      <c r="QOC50" s="90">
        <f t="shared" ref="QOC50:QOC52" si="2092">SUM(QOB50/12)</f>
        <v>790.97500000000002</v>
      </c>
      <c r="QOD50" s="115">
        <v>0</v>
      </c>
      <c r="QOE50" s="115">
        <f t="shared" ref="QOE50:QOO52" si="2093">QOD50</f>
        <v>0</v>
      </c>
      <c r="QOF50" s="115">
        <f t="shared" si="2093"/>
        <v>0</v>
      </c>
      <c r="QOG50" s="115">
        <f t="shared" si="2093"/>
        <v>0</v>
      </c>
      <c r="QOH50" s="115">
        <f t="shared" si="2093"/>
        <v>0</v>
      </c>
      <c r="QOI50" s="115">
        <f t="shared" si="2093"/>
        <v>0</v>
      </c>
      <c r="QOJ50" s="115">
        <f t="shared" si="2093"/>
        <v>0</v>
      </c>
      <c r="QOK50" s="115">
        <f t="shared" si="2093"/>
        <v>0</v>
      </c>
      <c r="QOL50" s="115">
        <f t="shared" si="2093"/>
        <v>0</v>
      </c>
      <c r="QOM50" s="115">
        <f t="shared" si="2093"/>
        <v>0</v>
      </c>
      <c r="QON50" s="115">
        <f t="shared" si="2093"/>
        <v>0</v>
      </c>
      <c r="QOO50" s="115">
        <f t="shared" si="2093"/>
        <v>0</v>
      </c>
      <c r="QOP50" s="95">
        <f t="shared" ref="QOP50:QOP52" si="2094">SUM(QOD50:QOO50)</f>
        <v>0</v>
      </c>
      <c r="QOQ50" s="106" t="s">
        <v>792</v>
      </c>
      <c r="QOR50" s="105">
        <v>9491.7000000000007</v>
      </c>
      <c r="QOS50" s="90">
        <f t="shared" ref="QOS50:QOS52" si="2095">SUM(QOR50/12)</f>
        <v>790.97500000000002</v>
      </c>
      <c r="QOT50" s="115">
        <v>0</v>
      </c>
      <c r="QOU50" s="115">
        <f t="shared" ref="QOU50:QPE52" si="2096">QOT50</f>
        <v>0</v>
      </c>
      <c r="QOV50" s="115">
        <f t="shared" si="2096"/>
        <v>0</v>
      </c>
      <c r="QOW50" s="115">
        <f t="shared" si="2096"/>
        <v>0</v>
      </c>
      <c r="QOX50" s="115">
        <f t="shared" si="2096"/>
        <v>0</v>
      </c>
      <c r="QOY50" s="115">
        <f t="shared" si="2096"/>
        <v>0</v>
      </c>
      <c r="QOZ50" s="115">
        <f t="shared" si="2096"/>
        <v>0</v>
      </c>
      <c r="QPA50" s="115">
        <f t="shared" si="2096"/>
        <v>0</v>
      </c>
      <c r="QPB50" s="115">
        <f t="shared" si="2096"/>
        <v>0</v>
      </c>
      <c r="QPC50" s="115">
        <f t="shared" si="2096"/>
        <v>0</v>
      </c>
      <c r="QPD50" s="115">
        <f t="shared" si="2096"/>
        <v>0</v>
      </c>
      <c r="QPE50" s="115">
        <f t="shared" si="2096"/>
        <v>0</v>
      </c>
      <c r="QPF50" s="95">
        <f t="shared" ref="QPF50:QPF52" si="2097">SUM(QOT50:QPE50)</f>
        <v>0</v>
      </c>
      <c r="QPG50" s="106" t="s">
        <v>792</v>
      </c>
      <c r="QPH50" s="105">
        <v>9491.7000000000007</v>
      </c>
      <c r="QPI50" s="90">
        <f t="shared" ref="QPI50:QPI52" si="2098">SUM(QPH50/12)</f>
        <v>790.97500000000002</v>
      </c>
      <c r="QPJ50" s="115">
        <v>0</v>
      </c>
      <c r="QPK50" s="115">
        <f t="shared" ref="QPK50:QPU52" si="2099">QPJ50</f>
        <v>0</v>
      </c>
      <c r="QPL50" s="115">
        <f t="shared" si="2099"/>
        <v>0</v>
      </c>
      <c r="QPM50" s="115">
        <f t="shared" si="2099"/>
        <v>0</v>
      </c>
      <c r="QPN50" s="115">
        <f t="shared" si="2099"/>
        <v>0</v>
      </c>
      <c r="QPO50" s="115">
        <f t="shared" si="2099"/>
        <v>0</v>
      </c>
      <c r="QPP50" s="115">
        <f t="shared" si="2099"/>
        <v>0</v>
      </c>
      <c r="QPQ50" s="115">
        <f t="shared" si="2099"/>
        <v>0</v>
      </c>
      <c r="QPR50" s="115">
        <f t="shared" si="2099"/>
        <v>0</v>
      </c>
      <c r="QPS50" s="115">
        <f t="shared" si="2099"/>
        <v>0</v>
      </c>
      <c r="QPT50" s="115">
        <f t="shared" si="2099"/>
        <v>0</v>
      </c>
      <c r="QPU50" s="115">
        <f t="shared" si="2099"/>
        <v>0</v>
      </c>
      <c r="QPV50" s="95">
        <f t="shared" ref="QPV50:QPV52" si="2100">SUM(QPJ50:QPU50)</f>
        <v>0</v>
      </c>
      <c r="QPW50" s="106" t="s">
        <v>792</v>
      </c>
      <c r="QPX50" s="105">
        <v>9491.7000000000007</v>
      </c>
      <c r="QPY50" s="90">
        <f t="shared" ref="QPY50:QPY52" si="2101">SUM(QPX50/12)</f>
        <v>790.97500000000002</v>
      </c>
      <c r="QPZ50" s="115">
        <v>0</v>
      </c>
      <c r="QQA50" s="115">
        <f t="shared" ref="QQA50:QQK52" si="2102">QPZ50</f>
        <v>0</v>
      </c>
      <c r="QQB50" s="115">
        <f t="shared" si="2102"/>
        <v>0</v>
      </c>
      <c r="QQC50" s="115">
        <f t="shared" si="2102"/>
        <v>0</v>
      </c>
      <c r="QQD50" s="115">
        <f t="shared" si="2102"/>
        <v>0</v>
      </c>
      <c r="QQE50" s="115">
        <f t="shared" si="2102"/>
        <v>0</v>
      </c>
      <c r="QQF50" s="115">
        <f t="shared" si="2102"/>
        <v>0</v>
      </c>
      <c r="QQG50" s="115">
        <f t="shared" si="2102"/>
        <v>0</v>
      </c>
      <c r="QQH50" s="115">
        <f t="shared" si="2102"/>
        <v>0</v>
      </c>
      <c r="QQI50" s="115">
        <f t="shared" si="2102"/>
        <v>0</v>
      </c>
      <c r="QQJ50" s="115">
        <f t="shared" si="2102"/>
        <v>0</v>
      </c>
      <c r="QQK50" s="115">
        <f t="shared" si="2102"/>
        <v>0</v>
      </c>
      <c r="QQL50" s="95">
        <f t="shared" ref="QQL50:QQL52" si="2103">SUM(QPZ50:QQK50)</f>
        <v>0</v>
      </c>
      <c r="QQM50" s="106" t="s">
        <v>792</v>
      </c>
      <c r="QQN50" s="105">
        <v>9491.7000000000007</v>
      </c>
      <c r="QQO50" s="90">
        <f t="shared" ref="QQO50:QQO52" si="2104">SUM(QQN50/12)</f>
        <v>790.97500000000002</v>
      </c>
      <c r="QQP50" s="115">
        <v>0</v>
      </c>
      <c r="QQQ50" s="115">
        <f t="shared" ref="QQQ50:QRA52" si="2105">QQP50</f>
        <v>0</v>
      </c>
      <c r="QQR50" s="115">
        <f t="shared" si="2105"/>
        <v>0</v>
      </c>
      <c r="QQS50" s="115">
        <f t="shared" si="2105"/>
        <v>0</v>
      </c>
      <c r="QQT50" s="115">
        <f t="shared" si="2105"/>
        <v>0</v>
      </c>
      <c r="QQU50" s="115">
        <f t="shared" si="2105"/>
        <v>0</v>
      </c>
      <c r="QQV50" s="115">
        <f t="shared" si="2105"/>
        <v>0</v>
      </c>
      <c r="QQW50" s="115">
        <f t="shared" si="2105"/>
        <v>0</v>
      </c>
      <c r="QQX50" s="115">
        <f t="shared" si="2105"/>
        <v>0</v>
      </c>
      <c r="QQY50" s="115">
        <f t="shared" si="2105"/>
        <v>0</v>
      </c>
      <c r="QQZ50" s="115">
        <f t="shared" si="2105"/>
        <v>0</v>
      </c>
      <c r="QRA50" s="115">
        <f t="shared" si="2105"/>
        <v>0</v>
      </c>
      <c r="QRB50" s="95">
        <f t="shared" ref="QRB50:QRB52" si="2106">SUM(QQP50:QRA50)</f>
        <v>0</v>
      </c>
      <c r="QRC50" s="106" t="s">
        <v>792</v>
      </c>
      <c r="QRD50" s="105">
        <v>9491.7000000000007</v>
      </c>
      <c r="QRE50" s="90">
        <f t="shared" ref="QRE50:QRE52" si="2107">SUM(QRD50/12)</f>
        <v>790.97500000000002</v>
      </c>
      <c r="QRF50" s="115">
        <v>0</v>
      </c>
      <c r="QRG50" s="115">
        <f t="shared" ref="QRG50:QRQ52" si="2108">QRF50</f>
        <v>0</v>
      </c>
      <c r="QRH50" s="115">
        <f t="shared" si="2108"/>
        <v>0</v>
      </c>
      <c r="QRI50" s="115">
        <f t="shared" si="2108"/>
        <v>0</v>
      </c>
      <c r="QRJ50" s="115">
        <f t="shared" si="2108"/>
        <v>0</v>
      </c>
      <c r="QRK50" s="115">
        <f t="shared" si="2108"/>
        <v>0</v>
      </c>
      <c r="QRL50" s="115">
        <f t="shared" si="2108"/>
        <v>0</v>
      </c>
      <c r="QRM50" s="115">
        <f t="shared" si="2108"/>
        <v>0</v>
      </c>
      <c r="QRN50" s="115">
        <f t="shared" si="2108"/>
        <v>0</v>
      </c>
      <c r="QRO50" s="115">
        <f t="shared" si="2108"/>
        <v>0</v>
      </c>
      <c r="QRP50" s="115">
        <f t="shared" si="2108"/>
        <v>0</v>
      </c>
      <c r="QRQ50" s="115">
        <f t="shared" si="2108"/>
        <v>0</v>
      </c>
      <c r="QRR50" s="95">
        <f t="shared" ref="QRR50:QRR52" si="2109">SUM(QRF50:QRQ50)</f>
        <v>0</v>
      </c>
      <c r="QRS50" s="106" t="s">
        <v>792</v>
      </c>
      <c r="QRT50" s="105">
        <v>9491.7000000000007</v>
      </c>
      <c r="QRU50" s="90">
        <f t="shared" ref="QRU50:QRU52" si="2110">SUM(QRT50/12)</f>
        <v>790.97500000000002</v>
      </c>
      <c r="QRV50" s="115">
        <v>0</v>
      </c>
      <c r="QRW50" s="115">
        <f t="shared" ref="QRW50:QSG52" si="2111">QRV50</f>
        <v>0</v>
      </c>
      <c r="QRX50" s="115">
        <f t="shared" si="2111"/>
        <v>0</v>
      </c>
      <c r="QRY50" s="115">
        <f t="shared" si="2111"/>
        <v>0</v>
      </c>
      <c r="QRZ50" s="115">
        <f t="shared" si="2111"/>
        <v>0</v>
      </c>
      <c r="QSA50" s="115">
        <f t="shared" si="2111"/>
        <v>0</v>
      </c>
      <c r="QSB50" s="115">
        <f t="shared" si="2111"/>
        <v>0</v>
      </c>
      <c r="QSC50" s="115">
        <f t="shared" si="2111"/>
        <v>0</v>
      </c>
      <c r="QSD50" s="115">
        <f t="shared" si="2111"/>
        <v>0</v>
      </c>
      <c r="QSE50" s="115">
        <f t="shared" si="2111"/>
        <v>0</v>
      </c>
      <c r="QSF50" s="115">
        <f t="shared" si="2111"/>
        <v>0</v>
      </c>
      <c r="QSG50" s="115">
        <f t="shared" si="2111"/>
        <v>0</v>
      </c>
      <c r="QSH50" s="95">
        <f t="shared" ref="QSH50:QSH52" si="2112">SUM(QRV50:QSG50)</f>
        <v>0</v>
      </c>
      <c r="QSI50" s="106" t="s">
        <v>792</v>
      </c>
      <c r="QSJ50" s="105">
        <v>9491.7000000000007</v>
      </c>
      <c r="QSK50" s="90">
        <f t="shared" ref="QSK50:QSK52" si="2113">SUM(QSJ50/12)</f>
        <v>790.97500000000002</v>
      </c>
      <c r="QSL50" s="115">
        <v>0</v>
      </c>
      <c r="QSM50" s="115">
        <f t="shared" ref="QSM50:QSW52" si="2114">QSL50</f>
        <v>0</v>
      </c>
      <c r="QSN50" s="115">
        <f t="shared" si="2114"/>
        <v>0</v>
      </c>
      <c r="QSO50" s="115">
        <f t="shared" si="2114"/>
        <v>0</v>
      </c>
      <c r="QSP50" s="115">
        <f t="shared" si="2114"/>
        <v>0</v>
      </c>
      <c r="QSQ50" s="115">
        <f t="shared" si="2114"/>
        <v>0</v>
      </c>
      <c r="QSR50" s="115">
        <f t="shared" si="2114"/>
        <v>0</v>
      </c>
      <c r="QSS50" s="115">
        <f t="shared" si="2114"/>
        <v>0</v>
      </c>
      <c r="QST50" s="115">
        <f t="shared" si="2114"/>
        <v>0</v>
      </c>
      <c r="QSU50" s="115">
        <f t="shared" si="2114"/>
        <v>0</v>
      </c>
      <c r="QSV50" s="115">
        <f t="shared" si="2114"/>
        <v>0</v>
      </c>
      <c r="QSW50" s="115">
        <f t="shared" si="2114"/>
        <v>0</v>
      </c>
      <c r="QSX50" s="95">
        <f t="shared" ref="QSX50:QSX52" si="2115">SUM(QSL50:QSW50)</f>
        <v>0</v>
      </c>
      <c r="QSY50" s="106" t="s">
        <v>792</v>
      </c>
      <c r="QSZ50" s="105">
        <v>9491.7000000000007</v>
      </c>
      <c r="QTA50" s="90">
        <f t="shared" ref="QTA50:QTA52" si="2116">SUM(QSZ50/12)</f>
        <v>790.97500000000002</v>
      </c>
      <c r="QTB50" s="115">
        <v>0</v>
      </c>
      <c r="QTC50" s="115">
        <f t="shared" ref="QTC50:QTM52" si="2117">QTB50</f>
        <v>0</v>
      </c>
      <c r="QTD50" s="115">
        <f t="shared" si="2117"/>
        <v>0</v>
      </c>
      <c r="QTE50" s="115">
        <f t="shared" si="2117"/>
        <v>0</v>
      </c>
      <c r="QTF50" s="115">
        <f t="shared" si="2117"/>
        <v>0</v>
      </c>
      <c r="QTG50" s="115">
        <f t="shared" si="2117"/>
        <v>0</v>
      </c>
      <c r="QTH50" s="115">
        <f t="shared" si="2117"/>
        <v>0</v>
      </c>
      <c r="QTI50" s="115">
        <f t="shared" si="2117"/>
        <v>0</v>
      </c>
      <c r="QTJ50" s="115">
        <f t="shared" si="2117"/>
        <v>0</v>
      </c>
      <c r="QTK50" s="115">
        <f t="shared" si="2117"/>
        <v>0</v>
      </c>
      <c r="QTL50" s="115">
        <f t="shared" si="2117"/>
        <v>0</v>
      </c>
      <c r="QTM50" s="115">
        <f t="shared" si="2117"/>
        <v>0</v>
      </c>
      <c r="QTN50" s="95">
        <f t="shared" ref="QTN50:QTN52" si="2118">SUM(QTB50:QTM50)</f>
        <v>0</v>
      </c>
      <c r="QTO50" s="106" t="s">
        <v>792</v>
      </c>
      <c r="QTP50" s="105">
        <v>9491.7000000000007</v>
      </c>
      <c r="QTQ50" s="90">
        <f t="shared" ref="QTQ50:QTQ52" si="2119">SUM(QTP50/12)</f>
        <v>790.97500000000002</v>
      </c>
      <c r="QTR50" s="115">
        <v>0</v>
      </c>
      <c r="QTS50" s="115">
        <f t="shared" ref="QTS50:QUC52" si="2120">QTR50</f>
        <v>0</v>
      </c>
      <c r="QTT50" s="115">
        <f t="shared" si="2120"/>
        <v>0</v>
      </c>
      <c r="QTU50" s="115">
        <f t="shared" si="2120"/>
        <v>0</v>
      </c>
      <c r="QTV50" s="115">
        <f t="shared" si="2120"/>
        <v>0</v>
      </c>
      <c r="QTW50" s="115">
        <f t="shared" si="2120"/>
        <v>0</v>
      </c>
      <c r="QTX50" s="115">
        <f t="shared" si="2120"/>
        <v>0</v>
      </c>
      <c r="QTY50" s="115">
        <f t="shared" si="2120"/>
        <v>0</v>
      </c>
      <c r="QTZ50" s="115">
        <f t="shared" si="2120"/>
        <v>0</v>
      </c>
      <c r="QUA50" s="115">
        <f t="shared" si="2120"/>
        <v>0</v>
      </c>
      <c r="QUB50" s="115">
        <f t="shared" si="2120"/>
        <v>0</v>
      </c>
      <c r="QUC50" s="115">
        <f t="shared" si="2120"/>
        <v>0</v>
      </c>
      <c r="QUD50" s="95">
        <f t="shared" ref="QUD50:QUD52" si="2121">SUM(QTR50:QUC50)</f>
        <v>0</v>
      </c>
      <c r="QUE50" s="106" t="s">
        <v>792</v>
      </c>
      <c r="QUF50" s="105">
        <v>9491.7000000000007</v>
      </c>
      <c r="QUG50" s="90">
        <f t="shared" ref="QUG50:QUG52" si="2122">SUM(QUF50/12)</f>
        <v>790.97500000000002</v>
      </c>
      <c r="QUH50" s="115">
        <v>0</v>
      </c>
      <c r="QUI50" s="115">
        <f t="shared" ref="QUI50:QUS52" si="2123">QUH50</f>
        <v>0</v>
      </c>
      <c r="QUJ50" s="115">
        <f t="shared" si="2123"/>
        <v>0</v>
      </c>
      <c r="QUK50" s="115">
        <f t="shared" si="2123"/>
        <v>0</v>
      </c>
      <c r="QUL50" s="115">
        <f t="shared" si="2123"/>
        <v>0</v>
      </c>
      <c r="QUM50" s="115">
        <f t="shared" si="2123"/>
        <v>0</v>
      </c>
      <c r="QUN50" s="115">
        <f t="shared" si="2123"/>
        <v>0</v>
      </c>
      <c r="QUO50" s="115">
        <f t="shared" si="2123"/>
        <v>0</v>
      </c>
      <c r="QUP50" s="115">
        <f t="shared" si="2123"/>
        <v>0</v>
      </c>
      <c r="QUQ50" s="115">
        <f t="shared" si="2123"/>
        <v>0</v>
      </c>
      <c r="QUR50" s="115">
        <f t="shared" si="2123"/>
        <v>0</v>
      </c>
      <c r="QUS50" s="115">
        <f t="shared" si="2123"/>
        <v>0</v>
      </c>
      <c r="QUT50" s="95">
        <f t="shared" ref="QUT50:QUT52" si="2124">SUM(QUH50:QUS50)</f>
        <v>0</v>
      </c>
      <c r="QUU50" s="106" t="s">
        <v>792</v>
      </c>
      <c r="QUV50" s="105">
        <v>9491.7000000000007</v>
      </c>
      <c r="QUW50" s="90">
        <f t="shared" ref="QUW50:QUW52" si="2125">SUM(QUV50/12)</f>
        <v>790.97500000000002</v>
      </c>
      <c r="QUX50" s="115">
        <v>0</v>
      </c>
      <c r="QUY50" s="115">
        <f t="shared" ref="QUY50:QVI52" si="2126">QUX50</f>
        <v>0</v>
      </c>
      <c r="QUZ50" s="115">
        <f t="shared" si="2126"/>
        <v>0</v>
      </c>
      <c r="QVA50" s="115">
        <f t="shared" si="2126"/>
        <v>0</v>
      </c>
      <c r="QVB50" s="115">
        <f t="shared" si="2126"/>
        <v>0</v>
      </c>
      <c r="QVC50" s="115">
        <f t="shared" si="2126"/>
        <v>0</v>
      </c>
      <c r="QVD50" s="115">
        <f t="shared" si="2126"/>
        <v>0</v>
      </c>
      <c r="QVE50" s="115">
        <f t="shared" si="2126"/>
        <v>0</v>
      </c>
      <c r="QVF50" s="115">
        <f t="shared" si="2126"/>
        <v>0</v>
      </c>
      <c r="QVG50" s="115">
        <f t="shared" si="2126"/>
        <v>0</v>
      </c>
      <c r="QVH50" s="115">
        <f t="shared" si="2126"/>
        <v>0</v>
      </c>
      <c r="QVI50" s="115">
        <f t="shared" si="2126"/>
        <v>0</v>
      </c>
      <c r="QVJ50" s="95">
        <f t="shared" ref="QVJ50:QVJ52" si="2127">SUM(QUX50:QVI50)</f>
        <v>0</v>
      </c>
      <c r="QVK50" s="106" t="s">
        <v>792</v>
      </c>
      <c r="QVL50" s="105">
        <v>9491.7000000000007</v>
      </c>
      <c r="QVM50" s="90">
        <f t="shared" ref="QVM50:QVM52" si="2128">SUM(QVL50/12)</f>
        <v>790.97500000000002</v>
      </c>
      <c r="QVN50" s="115">
        <v>0</v>
      </c>
      <c r="QVO50" s="115">
        <f t="shared" ref="QVO50:QVY52" si="2129">QVN50</f>
        <v>0</v>
      </c>
      <c r="QVP50" s="115">
        <f t="shared" si="2129"/>
        <v>0</v>
      </c>
      <c r="QVQ50" s="115">
        <f t="shared" si="2129"/>
        <v>0</v>
      </c>
      <c r="QVR50" s="115">
        <f t="shared" si="2129"/>
        <v>0</v>
      </c>
      <c r="QVS50" s="115">
        <f t="shared" si="2129"/>
        <v>0</v>
      </c>
      <c r="QVT50" s="115">
        <f t="shared" si="2129"/>
        <v>0</v>
      </c>
      <c r="QVU50" s="115">
        <f t="shared" si="2129"/>
        <v>0</v>
      </c>
      <c r="QVV50" s="115">
        <f t="shared" si="2129"/>
        <v>0</v>
      </c>
      <c r="QVW50" s="115">
        <f t="shared" si="2129"/>
        <v>0</v>
      </c>
      <c r="QVX50" s="115">
        <f t="shared" si="2129"/>
        <v>0</v>
      </c>
      <c r="QVY50" s="115">
        <f t="shared" si="2129"/>
        <v>0</v>
      </c>
      <c r="QVZ50" s="95">
        <f t="shared" ref="QVZ50:QVZ52" si="2130">SUM(QVN50:QVY50)</f>
        <v>0</v>
      </c>
      <c r="QWA50" s="106" t="s">
        <v>792</v>
      </c>
      <c r="QWB50" s="105">
        <v>9491.7000000000007</v>
      </c>
      <c r="QWC50" s="90">
        <f t="shared" ref="QWC50:QWC52" si="2131">SUM(QWB50/12)</f>
        <v>790.97500000000002</v>
      </c>
      <c r="QWD50" s="115">
        <v>0</v>
      </c>
      <c r="QWE50" s="115">
        <f t="shared" ref="QWE50:QWO52" si="2132">QWD50</f>
        <v>0</v>
      </c>
      <c r="QWF50" s="115">
        <f t="shared" si="2132"/>
        <v>0</v>
      </c>
      <c r="QWG50" s="115">
        <f t="shared" si="2132"/>
        <v>0</v>
      </c>
      <c r="QWH50" s="115">
        <f t="shared" si="2132"/>
        <v>0</v>
      </c>
      <c r="QWI50" s="115">
        <f t="shared" si="2132"/>
        <v>0</v>
      </c>
      <c r="QWJ50" s="115">
        <f t="shared" si="2132"/>
        <v>0</v>
      </c>
      <c r="QWK50" s="115">
        <f t="shared" si="2132"/>
        <v>0</v>
      </c>
      <c r="QWL50" s="115">
        <f t="shared" si="2132"/>
        <v>0</v>
      </c>
      <c r="QWM50" s="115">
        <f t="shared" si="2132"/>
        <v>0</v>
      </c>
      <c r="QWN50" s="115">
        <f t="shared" si="2132"/>
        <v>0</v>
      </c>
      <c r="QWO50" s="115">
        <f t="shared" si="2132"/>
        <v>0</v>
      </c>
      <c r="QWP50" s="95">
        <f t="shared" ref="QWP50:QWP52" si="2133">SUM(QWD50:QWO50)</f>
        <v>0</v>
      </c>
      <c r="QWQ50" s="106" t="s">
        <v>792</v>
      </c>
      <c r="QWR50" s="105">
        <v>9491.7000000000007</v>
      </c>
      <c r="QWS50" s="90">
        <f t="shared" ref="QWS50:QWS52" si="2134">SUM(QWR50/12)</f>
        <v>790.97500000000002</v>
      </c>
      <c r="QWT50" s="115">
        <v>0</v>
      </c>
      <c r="QWU50" s="115">
        <f t="shared" ref="QWU50:QXE52" si="2135">QWT50</f>
        <v>0</v>
      </c>
      <c r="QWV50" s="115">
        <f t="shared" si="2135"/>
        <v>0</v>
      </c>
      <c r="QWW50" s="115">
        <f t="shared" si="2135"/>
        <v>0</v>
      </c>
      <c r="QWX50" s="115">
        <f t="shared" si="2135"/>
        <v>0</v>
      </c>
      <c r="QWY50" s="115">
        <f t="shared" si="2135"/>
        <v>0</v>
      </c>
      <c r="QWZ50" s="115">
        <f t="shared" si="2135"/>
        <v>0</v>
      </c>
      <c r="QXA50" s="115">
        <f t="shared" si="2135"/>
        <v>0</v>
      </c>
      <c r="QXB50" s="115">
        <f t="shared" si="2135"/>
        <v>0</v>
      </c>
      <c r="QXC50" s="115">
        <f t="shared" si="2135"/>
        <v>0</v>
      </c>
      <c r="QXD50" s="115">
        <f t="shared" si="2135"/>
        <v>0</v>
      </c>
      <c r="QXE50" s="115">
        <f t="shared" si="2135"/>
        <v>0</v>
      </c>
      <c r="QXF50" s="95">
        <f t="shared" ref="QXF50:QXF52" si="2136">SUM(QWT50:QXE50)</f>
        <v>0</v>
      </c>
      <c r="QXG50" s="106" t="s">
        <v>792</v>
      </c>
      <c r="QXH50" s="105">
        <v>9491.7000000000007</v>
      </c>
      <c r="QXI50" s="90">
        <f t="shared" ref="QXI50:QXI52" si="2137">SUM(QXH50/12)</f>
        <v>790.97500000000002</v>
      </c>
      <c r="QXJ50" s="115">
        <v>0</v>
      </c>
      <c r="QXK50" s="115">
        <f t="shared" ref="QXK50:QXU52" si="2138">QXJ50</f>
        <v>0</v>
      </c>
      <c r="QXL50" s="115">
        <f t="shared" si="2138"/>
        <v>0</v>
      </c>
      <c r="QXM50" s="115">
        <f t="shared" si="2138"/>
        <v>0</v>
      </c>
      <c r="QXN50" s="115">
        <f t="shared" si="2138"/>
        <v>0</v>
      </c>
      <c r="QXO50" s="115">
        <f t="shared" si="2138"/>
        <v>0</v>
      </c>
      <c r="QXP50" s="115">
        <f t="shared" si="2138"/>
        <v>0</v>
      </c>
      <c r="QXQ50" s="115">
        <f t="shared" si="2138"/>
        <v>0</v>
      </c>
      <c r="QXR50" s="115">
        <f t="shared" si="2138"/>
        <v>0</v>
      </c>
      <c r="QXS50" s="115">
        <f t="shared" si="2138"/>
        <v>0</v>
      </c>
      <c r="QXT50" s="115">
        <f t="shared" si="2138"/>
        <v>0</v>
      </c>
      <c r="QXU50" s="115">
        <f t="shared" si="2138"/>
        <v>0</v>
      </c>
      <c r="QXV50" s="95">
        <f t="shared" ref="QXV50:QXV52" si="2139">SUM(QXJ50:QXU50)</f>
        <v>0</v>
      </c>
      <c r="QXW50" s="106" t="s">
        <v>792</v>
      </c>
      <c r="QXX50" s="105">
        <v>9491.7000000000007</v>
      </c>
      <c r="QXY50" s="90">
        <f t="shared" ref="QXY50:QXY52" si="2140">SUM(QXX50/12)</f>
        <v>790.97500000000002</v>
      </c>
      <c r="QXZ50" s="115">
        <v>0</v>
      </c>
      <c r="QYA50" s="115">
        <f t="shared" ref="QYA50:QYK52" si="2141">QXZ50</f>
        <v>0</v>
      </c>
      <c r="QYB50" s="115">
        <f t="shared" si="2141"/>
        <v>0</v>
      </c>
      <c r="QYC50" s="115">
        <f t="shared" si="2141"/>
        <v>0</v>
      </c>
      <c r="QYD50" s="115">
        <f t="shared" si="2141"/>
        <v>0</v>
      </c>
      <c r="QYE50" s="115">
        <f t="shared" si="2141"/>
        <v>0</v>
      </c>
      <c r="QYF50" s="115">
        <f t="shared" si="2141"/>
        <v>0</v>
      </c>
      <c r="QYG50" s="115">
        <f t="shared" si="2141"/>
        <v>0</v>
      </c>
      <c r="QYH50" s="115">
        <f t="shared" si="2141"/>
        <v>0</v>
      </c>
      <c r="QYI50" s="115">
        <f t="shared" si="2141"/>
        <v>0</v>
      </c>
      <c r="QYJ50" s="115">
        <f t="shared" si="2141"/>
        <v>0</v>
      </c>
      <c r="QYK50" s="115">
        <f t="shared" si="2141"/>
        <v>0</v>
      </c>
      <c r="QYL50" s="95">
        <f t="shared" ref="QYL50:QYL52" si="2142">SUM(QXZ50:QYK50)</f>
        <v>0</v>
      </c>
      <c r="QYM50" s="106" t="s">
        <v>792</v>
      </c>
      <c r="QYN50" s="105">
        <v>9491.7000000000007</v>
      </c>
      <c r="QYO50" s="90">
        <f t="shared" ref="QYO50:QYO52" si="2143">SUM(QYN50/12)</f>
        <v>790.97500000000002</v>
      </c>
      <c r="QYP50" s="115">
        <v>0</v>
      </c>
      <c r="QYQ50" s="115">
        <f t="shared" ref="QYQ50:QZA52" si="2144">QYP50</f>
        <v>0</v>
      </c>
      <c r="QYR50" s="115">
        <f t="shared" si="2144"/>
        <v>0</v>
      </c>
      <c r="QYS50" s="115">
        <f t="shared" si="2144"/>
        <v>0</v>
      </c>
      <c r="QYT50" s="115">
        <f t="shared" si="2144"/>
        <v>0</v>
      </c>
      <c r="QYU50" s="115">
        <f t="shared" si="2144"/>
        <v>0</v>
      </c>
      <c r="QYV50" s="115">
        <f t="shared" si="2144"/>
        <v>0</v>
      </c>
      <c r="QYW50" s="115">
        <f t="shared" si="2144"/>
        <v>0</v>
      </c>
      <c r="QYX50" s="115">
        <f t="shared" si="2144"/>
        <v>0</v>
      </c>
      <c r="QYY50" s="115">
        <f t="shared" si="2144"/>
        <v>0</v>
      </c>
      <c r="QYZ50" s="115">
        <f t="shared" si="2144"/>
        <v>0</v>
      </c>
      <c r="QZA50" s="115">
        <f t="shared" si="2144"/>
        <v>0</v>
      </c>
      <c r="QZB50" s="95">
        <f t="shared" ref="QZB50:QZB52" si="2145">SUM(QYP50:QZA50)</f>
        <v>0</v>
      </c>
      <c r="QZC50" s="106" t="s">
        <v>792</v>
      </c>
      <c r="QZD50" s="105">
        <v>9491.7000000000007</v>
      </c>
      <c r="QZE50" s="90">
        <f t="shared" ref="QZE50:QZE52" si="2146">SUM(QZD50/12)</f>
        <v>790.97500000000002</v>
      </c>
      <c r="QZF50" s="115">
        <v>0</v>
      </c>
      <c r="QZG50" s="115">
        <f t="shared" ref="QZG50:QZQ52" si="2147">QZF50</f>
        <v>0</v>
      </c>
      <c r="QZH50" s="115">
        <f t="shared" si="2147"/>
        <v>0</v>
      </c>
      <c r="QZI50" s="115">
        <f t="shared" si="2147"/>
        <v>0</v>
      </c>
      <c r="QZJ50" s="115">
        <f t="shared" si="2147"/>
        <v>0</v>
      </c>
      <c r="QZK50" s="115">
        <f t="shared" si="2147"/>
        <v>0</v>
      </c>
      <c r="QZL50" s="115">
        <f t="shared" si="2147"/>
        <v>0</v>
      </c>
      <c r="QZM50" s="115">
        <f t="shared" si="2147"/>
        <v>0</v>
      </c>
      <c r="QZN50" s="115">
        <f t="shared" si="2147"/>
        <v>0</v>
      </c>
      <c r="QZO50" s="115">
        <f t="shared" si="2147"/>
        <v>0</v>
      </c>
      <c r="QZP50" s="115">
        <f t="shared" si="2147"/>
        <v>0</v>
      </c>
      <c r="QZQ50" s="115">
        <f t="shared" si="2147"/>
        <v>0</v>
      </c>
      <c r="QZR50" s="95">
        <f t="shared" ref="QZR50:QZR52" si="2148">SUM(QZF50:QZQ50)</f>
        <v>0</v>
      </c>
      <c r="QZS50" s="106" t="s">
        <v>792</v>
      </c>
      <c r="QZT50" s="105">
        <v>9491.7000000000007</v>
      </c>
      <c r="QZU50" s="90">
        <f t="shared" ref="QZU50:QZU52" si="2149">SUM(QZT50/12)</f>
        <v>790.97500000000002</v>
      </c>
      <c r="QZV50" s="115">
        <v>0</v>
      </c>
      <c r="QZW50" s="115">
        <f t="shared" ref="QZW50:RAG52" si="2150">QZV50</f>
        <v>0</v>
      </c>
      <c r="QZX50" s="115">
        <f t="shared" si="2150"/>
        <v>0</v>
      </c>
      <c r="QZY50" s="115">
        <f t="shared" si="2150"/>
        <v>0</v>
      </c>
      <c r="QZZ50" s="115">
        <f t="shared" si="2150"/>
        <v>0</v>
      </c>
      <c r="RAA50" s="115">
        <f t="shared" si="2150"/>
        <v>0</v>
      </c>
      <c r="RAB50" s="115">
        <f t="shared" si="2150"/>
        <v>0</v>
      </c>
      <c r="RAC50" s="115">
        <f t="shared" si="2150"/>
        <v>0</v>
      </c>
      <c r="RAD50" s="115">
        <f t="shared" si="2150"/>
        <v>0</v>
      </c>
      <c r="RAE50" s="115">
        <f t="shared" si="2150"/>
        <v>0</v>
      </c>
      <c r="RAF50" s="115">
        <f t="shared" si="2150"/>
        <v>0</v>
      </c>
      <c r="RAG50" s="115">
        <f t="shared" si="2150"/>
        <v>0</v>
      </c>
      <c r="RAH50" s="95">
        <f t="shared" ref="RAH50:RAH52" si="2151">SUM(QZV50:RAG50)</f>
        <v>0</v>
      </c>
      <c r="RAI50" s="106" t="s">
        <v>792</v>
      </c>
      <c r="RAJ50" s="105">
        <v>9491.7000000000007</v>
      </c>
      <c r="RAK50" s="90">
        <f t="shared" ref="RAK50:RAK52" si="2152">SUM(RAJ50/12)</f>
        <v>790.97500000000002</v>
      </c>
      <c r="RAL50" s="115">
        <v>0</v>
      </c>
      <c r="RAM50" s="115">
        <f t="shared" ref="RAM50:RAW52" si="2153">RAL50</f>
        <v>0</v>
      </c>
      <c r="RAN50" s="115">
        <f t="shared" si="2153"/>
        <v>0</v>
      </c>
      <c r="RAO50" s="115">
        <f t="shared" si="2153"/>
        <v>0</v>
      </c>
      <c r="RAP50" s="115">
        <f t="shared" si="2153"/>
        <v>0</v>
      </c>
      <c r="RAQ50" s="115">
        <f t="shared" si="2153"/>
        <v>0</v>
      </c>
      <c r="RAR50" s="115">
        <f t="shared" si="2153"/>
        <v>0</v>
      </c>
      <c r="RAS50" s="115">
        <f t="shared" si="2153"/>
        <v>0</v>
      </c>
      <c r="RAT50" s="115">
        <f t="shared" si="2153"/>
        <v>0</v>
      </c>
      <c r="RAU50" s="115">
        <f t="shared" si="2153"/>
        <v>0</v>
      </c>
      <c r="RAV50" s="115">
        <f t="shared" si="2153"/>
        <v>0</v>
      </c>
      <c r="RAW50" s="115">
        <f t="shared" si="2153"/>
        <v>0</v>
      </c>
      <c r="RAX50" s="95">
        <f t="shared" ref="RAX50:RAX52" si="2154">SUM(RAL50:RAW50)</f>
        <v>0</v>
      </c>
      <c r="RAY50" s="106" t="s">
        <v>792</v>
      </c>
      <c r="RAZ50" s="105">
        <v>9491.7000000000007</v>
      </c>
      <c r="RBA50" s="90">
        <f t="shared" ref="RBA50:RBA52" si="2155">SUM(RAZ50/12)</f>
        <v>790.97500000000002</v>
      </c>
      <c r="RBB50" s="115">
        <v>0</v>
      </c>
      <c r="RBC50" s="115">
        <f t="shared" ref="RBC50:RBM52" si="2156">RBB50</f>
        <v>0</v>
      </c>
      <c r="RBD50" s="115">
        <f t="shared" si="2156"/>
        <v>0</v>
      </c>
      <c r="RBE50" s="115">
        <f t="shared" si="2156"/>
        <v>0</v>
      </c>
      <c r="RBF50" s="115">
        <f t="shared" si="2156"/>
        <v>0</v>
      </c>
      <c r="RBG50" s="115">
        <f t="shared" si="2156"/>
        <v>0</v>
      </c>
      <c r="RBH50" s="115">
        <f t="shared" si="2156"/>
        <v>0</v>
      </c>
      <c r="RBI50" s="115">
        <f t="shared" si="2156"/>
        <v>0</v>
      </c>
      <c r="RBJ50" s="115">
        <f t="shared" si="2156"/>
        <v>0</v>
      </c>
      <c r="RBK50" s="115">
        <f t="shared" si="2156"/>
        <v>0</v>
      </c>
      <c r="RBL50" s="115">
        <f t="shared" si="2156"/>
        <v>0</v>
      </c>
      <c r="RBM50" s="115">
        <f t="shared" si="2156"/>
        <v>0</v>
      </c>
      <c r="RBN50" s="95">
        <f t="shared" ref="RBN50:RBN52" si="2157">SUM(RBB50:RBM50)</f>
        <v>0</v>
      </c>
      <c r="RBO50" s="106" t="s">
        <v>792</v>
      </c>
      <c r="RBP50" s="105">
        <v>9491.7000000000007</v>
      </c>
      <c r="RBQ50" s="90">
        <f t="shared" ref="RBQ50:RBQ52" si="2158">SUM(RBP50/12)</f>
        <v>790.97500000000002</v>
      </c>
      <c r="RBR50" s="115">
        <v>0</v>
      </c>
      <c r="RBS50" s="115">
        <f t="shared" ref="RBS50:RCC52" si="2159">RBR50</f>
        <v>0</v>
      </c>
      <c r="RBT50" s="115">
        <f t="shared" si="2159"/>
        <v>0</v>
      </c>
      <c r="RBU50" s="115">
        <f t="shared" si="2159"/>
        <v>0</v>
      </c>
      <c r="RBV50" s="115">
        <f t="shared" si="2159"/>
        <v>0</v>
      </c>
      <c r="RBW50" s="115">
        <f t="shared" si="2159"/>
        <v>0</v>
      </c>
      <c r="RBX50" s="115">
        <f t="shared" si="2159"/>
        <v>0</v>
      </c>
      <c r="RBY50" s="115">
        <f t="shared" si="2159"/>
        <v>0</v>
      </c>
      <c r="RBZ50" s="115">
        <f t="shared" si="2159"/>
        <v>0</v>
      </c>
      <c r="RCA50" s="115">
        <f t="shared" si="2159"/>
        <v>0</v>
      </c>
      <c r="RCB50" s="115">
        <f t="shared" si="2159"/>
        <v>0</v>
      </c>
      <c r="RCC50" s="115">
        <f t="shared" si="2159"/>
        <v>0</v>
      </c>
      <c r="RCD50" s="95">
        <f t="shared" ref="RCD50:RCD52" si="2160">SUM(RBR50:RCC50)</f>
        <v>0</v>
      </c>
      <c r="RCE50" s="106" t="s">
        <v>792</v>
      </c>
      <c r="RCF50" s="105">
        <v>9491.7000000000007</v>
      </c>
      <c r="RCG50" s="90">
        <f t="shared" ref="RCG50:RCG52" si="2161">SUM(RCF50/12)</f>
        <v>790.97500000000002</v>
      </c>
      <c r="RCH50" s="115">
        <v>0</v>
      </c>
      <c r="RCI50" s="115">
        <f t="shared" ref="RCI50:RCS52" si="2162">RCH50</f>
        <v>0</v>
      </c>
      <c r="RCJ50" s="115">
        <f t="shared" si="2162"/>
        <v>0</v>
      </c>
      <c r="RCK50" s="115">
        <f t="shared" si="2162"/>
        <v>0</v>
      </c>
      <c r="RCL50" s="115">
        <f t="shared" si="2162"/>
        <v>0</v>
      </c>
      <c r="RCM50" s="115">
        <f t="shared" si="2162"/>
        <v>0</v>
      </c>
      <c r="RCN50" s="115">
        <f t="shared" si="2162"/>
        <v>0</v>
      </c>
      <c r="RCO50" s="115">
        <f t="shared" si="2162"/>
        <v>0</v>
      </c>
      <c r="RCP50" s="115">
        <f t="shared" si="2162"/>
        <v>0</v>
      </c>
      <c r="RCQ50" s="115">
        <f t="shared" si="2162"/>
        <v>0</v>
      </c>
      <c r="RCR50" s="115">
        <f t="shared" si="2162"/>
        <v>0</v>
      </c>
      <c r="RCS50" s="115">
        <f t="shared" si="2162"/>
        <v>0</v>
      </c>
      <c r="RCT50" s="95">
        <f t="shared" ref="RCT50:RCT52" si="2163">SUM(RCH50:RCS50)</f>
        <v>0</v>
      </c>
      <c r="RCU50" s="106" t="s">
        <v>792</v>
      </c>
      <c r="RCV50" s="105">
        <v>9491.7000000000007</v>
      </c>
      <c r="RCW50" s="90">
        <f t="shared" ref="RCW50:RCW52" si="2164">SUM(RCV50/12)</f>
        <v>790.97500000000002</v>
      </c>
      <c r="RCX50" s="115">
        <v>0</v>
      </c>
      <c r="RCY50" s="115">
        <f t="shared" ref="RCY50:RDI52" si="2165">RCX50</f>
        <v>0</v>
      </c>
      <c r="RCZ50" s="115">
        <f t="shared" si="2165"/>
        <v>0</v>
      </c>
      <c r="RDA50" s="115">
        <f t="shared" si="2165"/>
        <v>0</v>
      </c>
      <c r="RDB50" s="115">
        <f t="shared" si="2165"/>
        <v>0</v>
      </c>
      <c r="RDC50" s="115">
        <f t="shared" si="2165"/>
        <v>0</v>
      </c>
      <c r="RDD50" s="115">
        <f t="shared" si="2165"/>
        <v>0</v>
      </c>
      <c r="RDE50" s="115">
        <f t="shared" si="2165"/>
        <v>0</v>
      </c>
      <c r="RDF50" s="115">
        <f t="shared" si="2165"/>
        <v>0</v>
      </c>
      <c r="RDG50" s="115">
        <f t="shared" si="2165"/>
        <v>0</v>
      </c>
      <c r="RDH50" s="115">
        <f t="shared" si="2165"/>
        <v>0</v>
      </c>
      <c r="RDI50" s="115">
        <f t="shared" si="2165"/>
        <v>0</v>
      </c>
      <c r="RDJ50" s="95">
        <f t="shared" ref="RDJ50:RDJ52" si="2166">SUM(RCX50:RDI50)</f>
        <v>0</v>
      </c>
      <c r="RDK50" s="106" t="s">
        <v>792</v>
      </c>
      <c r="RDL50" s="105">
        <v>9491.7000000000007</v>
      </c>
      <c r="RDM50" s="90">
        <f t="shared" ref="RDM50:RDM52" si="2167">SUM(RDL50/12)</f>
        <v>790.97500000000002</v>
      </c>
      <c r="RDN50" s="115">
        <v>0</v>
      </c>
      <c r="RDO50" s="115">
        <f t="shared" ref="RDO50:RDY52" si="2168">RDN50</f>
        <v>0</v>
      </c>
      <c r="RDP50" s="115">
        <f t="shared" si="2168"/>
        <v>0</v>
      </c>
      <c r="RDQ50" s="115">
        <f t="shared" si="2168"/>
        <v>0</v>
      </c>
      <c r="RDR50" s="115">
        <f t="shared" si="2168"/>
        <v>0</v>
      </c>
      <c r="RDS50" s="115">
        <f t="shared" si="2168"/>
        <v>0</v>
      </c>
      <c r="RDT50" s="115">
        <f t="shared" si="2168"/>
        <v>0</v>
      </c>
      <c r="RDU50" s="115">
        <f t="shared" si="2168"/>
        <v>0</v>
      </c>
      <c r="RDV50" s="115">
        <f t="shared" si="2168"/>
        <v>0</v>
      </c>
      <c r="RDW50" s="115">
        <f t="shared" si="2168"/>
        <v>0</v>
      </c>
      <c r="RDX50" s="115">
        <f t="shared" si="2168"/>
        <v>0</v>
      </c>
      <c r="RDY50" s="115">
        <f t="shared" si="2168"/>
        <v>0</v>
      </c>
      <c r="RDZ50" s="95">
        <f t="shared" ref="RDZ50:RDZ52" si="2169">SUM(RDN50:RDY50)</f>
        <v>0</v>
      </c>
      <c r="REA50" s="106" t="s">
        <v>792</v>
      </c>
      <c r="REB50" s="105">
        <v>9491.7000000000007</v>
      </c>
      <c r="REC50" s="90">
        <f t="shared" ref="REC50:REC52" si="2170">SUM(REB50/12)</f>
        <v>790.97500000000002</v>
      </c>
      <c r="RED50" s="115">
        <v>0</v>
      </c>
      <c r="REE50" s="115">
        <f t="shared" ref="REE50:REO52" si="2171">RED50</f>
        <v>0</v>
      </c>
      <c r="REF50" s="115">
        <f t="shared" si="2171"/>
        <v>0</v>
      </c>
      <c r="REG50" s="115">
        <f t="shared" si="2171"/>
        <v>0</v>
      </c>
      <c r="REH50" s="115">
        <f t="shared" si="2171"/>
        <v>0</v>
      </c>
      <c r="REI50" s="115">
        <f t="shared" si="2171"/>
        <v>0</v>
      </c>
      <c r="REJ50" s="115">
        <f t="shared" si="2171"/>
        <v>0</v>
      </c>
      <c r="REK50" s="115">
        <f t="shared" si="2171"/>
        <v>0</v>
      </c>
      <c r="REL50" s="115">
        <f t="shared" si="2171"/>
        <v>0</v>
      </c>
      <c r="REM50" s="115">
        <f t="shared" si="2171"/>
        <v>0</v>
      </c>
      <c r="REN50" s="115">
        <f t="shared" si="2171"/>
        <v>0</v>
      </c>
      <c r="REO50" s="115">
        <f t="shared" si="2171"/>
        <v>0</v>
      </c>
      <c r="REP50" s="95">
        <f t="shared" ref="REP50:REP52" si="2172">SUM(RED50:REO50)</f>
        <v>0</v>
      </c>
      <c r="REQ50" s="106" t="s">
        <v>792</v>
      </c>
      <c r="RER50" s="105">
        <v>9491.7000000000007</v>
      </c>
      <c r="RES50" s="90">
        <f t="shared" ref="RES50:RES52" si="2173">SUM(RER50/12)</f>
        <v>790.97500000000002</v>
      </c>
      <c r="RET50" s="115">
        <v>0</v>
      </c>
      <c r="REU50" s="115">
        <f t="shared" ref="REU50:RFE52" si="2174">RET50</f>
        <v>0</v>
      </c>
      <c r="REV50" s="115">
        <f t="shared" si="2174"/>
        <v>0</v>
      </c>
      <c r="REW50" s="115">
        <f t="shared" si="2174"/>
        <v>0</v>
      </c>
      <c r="REX50" s="115">
        <f t="shared" si="2174"/>
        <v>0</v>
      </c>
      <c r="REY50" s="115">
        <f t="shared" si="2174"/>
        <v>0</v>
      </c>
      <c r="REZ50" s="115">
        <f t="shared" si="2174"/>
        <v>0</v>
      </c>
      <c r="RFA50" s="115">
        <f t="shared" si="2174"/>
        <v>0</v>
      </c>
      <c r="RFB50" s="115">
        <f t="shared" si="2174"/>
        <v>0</v>
      </c>
      <c r="RFC50" s="115">
        <f t="shared" si="2174"/>
        <v>0</v>
      </c>
      <c r="RFD50" s="115">
        <f t="shared" si="2174"/>
        <v>0</v>
      </c>
      <c r="RFE50" s="115">
        <f t="shared" si="2174"/>
        <v>0</v>
      </c>
      <c r="RFF50" s="95">
        <f t="shared" ref="RFF50:RFF52" si="2175">SUM(RET50:RFE50)</f>
        <v>0</v>
      </c>
      <c r="RFG50" s="106" t="s">
        <v>792</v>
      </c>
      <c r="RFH50" s="105">
        <v>9491.7000000000007</v>
      </c>
      <c r="RFI50" s="90">
        <f t="shared" ref="RFI50:RFI52" si="2176">SUM(RFH50/12)</f>
        <v>790.97500000000002</v>
      </c>
      <c r="RFJ50" s="115">
        <v>0</v>
      </c>
      <c r="RFK50" s="115">
        <f t="shared" ref="RFK50:RFU52" si="2177">RFJ50</f>
        <v>0</v>
      </c>
      <c r="RFL50" s="115">
        <f t="shared" si="2177"/>
        <v>0</v>
      </c>
      <c r="RFM50" s="115">
        <f t="shared" si="2177"/>
        <v>0</v>
      </c>
      <c r="RFN50" s="115">
        <f t="shared" si="2177"/>
        <v>0</v>
      </c>
      <c r="RFO50" s="115">
        <f t="shared" si="2177"/>
        <v>0</v>
      </c>
      <c r="RFP50" s="115">
        <f t="shared" si="2177"/>
        <v>0</v>
      </c>
      <c r="RFQ50" s="115">
        <f t="shared" si="2177"/>
        <v>0</v>
      </c>
      <c r="RFR50" s="115">
        <f t="shared" si="2177"/>
        <v>0</v>
      </c>
      <c r="RFS50" s="115">
        <f t="shared" si="2177"/>
        <v>0</v>
      </c>
      <c r="RFT50" s="115">
        <f t="shared" si="2177"/>
        <v>0</v>
      </c>
      <c r="RFU50" s="115">
        <f t="shared" si="2177"/>
        <v>0</v>
      </c>
      <c r="RFV50" s="95">
        <f t="shared" ref="RFV50:RFV52" si="2178">SUM(RFJ50:RFU50)</f>
        <v>0</v>
      </c>
      <c r="RFW50" s="106" t="s">
        <v>792</v>
      </c>
      <c r="RFX50" s="105">
        <v>9491.7000000000007</v>
      </c>
      <c r="RFY50" s="90">
        <f t="shared" ref="RFY50:RFY52" si="2179">SUM(RFX50/12)</f>
        <v>790.97500000000002</v>
      </c>
      <c r="RFZ50" s="115">
        <v>0</v>
      </c>
      <c r="RGA50" s="115">
        <f t="shared" ref="RGA50:RGK52" si="2180">RFZ50</f>
        <v>0</v>
      </c>
      <c r="RGB50" s="115">
        <f t="shared" si="2180"/>
        <v>0</v>
      </c>
      <c r="RGC50" s="115">
        <f t="shared" si="2180"/>
        <v>0</v>
      </c>
      <c r="RGD50" s="115">
        <f t="shared" si="2180"/>
        <v>0</v>
      </c>
      <c r="RGE50" s="115">
        <f t="shared" si="2180"/>
        <v>0</v>
      </c>
      <c r="RGF50" s="115">
        <f t="shared" si="2180"/>
        <v>0</v>
      </c>
      <c r="RGG50" s="115">
        <f t="shared" si="2180"/>
        <v>0</v>
      </c>
      <c r="RGH50" s="115">
        <f t="shared" si="2180"/>
        <v>0</v>
      </c>
      <c r="RGI50" s="115">
        <f t="shared" si="2180"/>
        <v>0</v>
      </c>
      <c r="RGJ50" s="115">
        <f t="shared" si="2180"/>
        <v>0</v>
      </c>
      <c r="RGK50" s="115">
        <f t="shared" si="2180"/>
        <v>0</v>
      </c>
      <c r="RGL50" s="95">
        <f t="shared" ref="RGL50:RGL52" si="2181">SUM(RFZ50:RGK50)</f>
        <v>0</v>
      </c>
      <c r="RGM50" s="106" t="s">
        <v>792</v>
      </c>
      <c r="RGN50" s="105">
        <v>9491.7000000000007</v>
      </c>
      <c r="RGO50" s="90">
        <f t="shared" ref="RGO50:RGO52" si="2182">SUM(RGN50/12)</f>
        <v>790.97500000000002</v>
      </c>
      <c r="RGP50" s="115">
        <v>0</v>
      </c>
      <c r="RGQ50" s="115">
        <f t="shared" ref="RGQ50:RHA52" si="2183">RGP50</f>
        <v>0</v>
      </c>
      <c r="RGR50" s="115">
        <f t="shared" si="2183"/>
        <v>0</v>
      </c>
      <c r="RGS50" s="115">
        <f t="shared" si="2183"/>
        <v>0</v>
      </c>
      <c r="RGT50" s="115">
        <f t="shared" si="2183"/>
        <v>0</v>
      </c>
      <c r="RGU50" s="115">
        <f t="shared" si="2183"/>
        <v>0</v>
      </c>
      <c r="RGV50" s="115">
        <f t="shared" si="2183"/>
        <v>0</v>
      </c>
      <c r="RGW50" s="115">
        <f t="shared" si="2183"/>
        <v>0</v>
      </c>
      <c r="RGX50" s="115">
        <f t="shared" si="2183"/>
        <v>0</v>
      </c>
      <c r="RGY50" s="115">
        <f t="shared" si="2183"/>
        <v>0</v>
      </c>
      <c r="RGZ50" s="115">
        <f t="shared" si="2183"/>
        <v>0</v>
      </c>
      <c r="RHA50" s="115">
        <f t="shared" si="2183"/>
        <v>0</v>
      </c>
      <c r="RHB50" s="95">
        <f t="shared" ref="RHB50:RHB52" si="2184">SUM(RGP50:RHA50)</f>
        <v>0</v>
      </c>
      <c r="RHC50" s="106" t="s">
        <v>792</v>
      </c>
      <c r="RHD50" s="105">
        <v>9491.7000000000007</v>
      </c>
      <c r="RHE50" s="90">
        <f t="shared" ref="RHE50:RHE52" si="2185">SUM(RHD50/12)</f>
        <v>790.97500000000002</v>
      </c>
      <c r="RHF50" s="115">
        <v>0</v>
      </c>
      <c r="RHG50" s="115">
        <f t="shared" ref="RHG50:RHQ52" si="2186">RHF50</f>
        <v>0</v>
      </c>
      <c r="RHH50" s="115">
        <f t="shared" si="2186"/>
        <v>0</v>
      </c>
      <c r="RHI50" s="115">
        <f t="shared" si="2186"/>
        <v>0</v>
      </c>
      <c r="RHJ50" s="115">
        <f t="shared" si="2186"/>
        <v>0</v>
      </c>
      <c r="RHK50" s="115">
        <f t="shared" si="2186"/>
        <v>0</v>
      </c>
      <c r="RHL50" s="115">
        <f t="shared" si="2186"/>
        <v>0</v>
      </c>
      <c r="RHM50" s="115">
        <f t="shared" si="2186"/>
        <v>0</v>
      </c>
      <c r="RHN50" s="115">
        <f t="shared" si="2186"/>
        <v>0</v>
      </c>
      <c r="RHO50" s="115">
        <f t="shared" si="2186"/>
        <v>0</v>
      </c>
      <c r="RHP50" s="115">
        <f t="shared" si="2186"/>
        <v>0</v>
      </c>
      <c r="RHQ50" s="115">
        <f t="shared" si="2186"/>
        <v>0</v>
      </c>
      <c r="RHR50" s="95">
        <f t="shared" ref="RHR50:RHR52" si="2187">SUM(RHF50:RHQ50)</f>
        <v>0</v>
      </c>
      <c r="RHS50" s="106" t="s">
        <v>792</v>
      </c>
      <c r="RHT50" s="105">
        <v>9491.7000000000007</v>
      </c>
      <c r="RHU50" s="90">
        <f t="shared" ref="RHU50:RHU52" si="2188">SUM(RHT50/12)</f>
        <v>790.97500000000002</v>
      </c>
      <c r="RHV50" s="115">
        <v>0</v>
      </c>
      <c r="RHW50" s="115">
        <f t="shared" ref="RHW50:RIG52" si="2189">RHV50</f>
        <v>0</v>
      </c>
      <c r="RHX50" s="115">
        <f t="shared" si="2189"/>
        <v>0</v>
      </c>
      <c r="RHY50" s="115">
        <f t="shared" si="2189"/>
        <v>0</v>
      </c>
      <c r="RHZ50" s="115">
        <f t="shared" si="2189"/>
        <v>0</v>
      </c>
      <c r="RIA50" s="115">
        <f t="shared" si="2189"/>
        <v>0</v>
      </c>
      <c r="RIB50" s="115">
        <f t="shared" si="2189"/>
        <v>0</v>
      </c>
      <c r="RIC50" s="115">
        <f t="shared" si="2189"/>
        <v>0</v>
      </c>
      <c r="RID50" s="115">
        <f t="shared" si="2189"/>
        <v>0</v>
      </c>
      <c r="RIE50" s="115">
        <f t="shared" si="2189"/>
        <v>0</v>
      </c>
      <c r="RIF50" s="115">
        <f t="shared" si="2189"/>
        <v>0</v>
      </c>
      <c r="RIG50" s="115">
        <f t="shared" si="2189"/>
        <v>0</v>
      </c>
      <c r="RIH50" s="95">
        <f t="shared" ref="RIH50:RIH52" si="2190">SUM(RHV50:RIG50)</f>
        <v>0</v>
      </c>
      <c r="RII50" s="106" t="s">
        <v>792</v>
      </c>
      <c r="RIJ50" s="105">
        <v>9491.7000000000007</v>
      </c>
      <c r="RIK50" s="90">
        <f t="shared" ref="RIK50:RIK52" si="2191">SUM(RIJ50/12)</f>
        <v>790.97500000000002</v>
      </c>
      <c r="RIL50" s="115">
        <v>0</v>
      </c>
      <c r="RIM50" s="115">
        <f t="shared" ref="RIM50:RIW52" si="2192">RIL50</f>
        <v>0</v>
      </c>
      <c r="RIN50" s="115">
        <f t="shared" si="2192"/>
        <v>0</v>
      </c>
      <c r="RIO50" s="115">
        <f t="shared" si="2192"/>
        <v>0</v>
      </c>
      <c r="RIP50" s="115">
        <f t="shared" si="2192"/>
        <v>0</v>
      </c>
      <c r="RIQ50" s="115">
        <f t="shared" si="2192"/>
        <v>0</v>
      </c>
      <c r="RIR50" s="115">
        <f t="shared" si="2192"/>
        <v>0</v>
      </c>
      <c r="RIS50" s="115">
        <f t="shared" si="2192"/>
        <v>0</v>
      </c>
      <c r="RIT50" s="115">
        <f t="shared" si="2192"/>
        <v>0</v>
      </c>
      <c r="RIU50" s="115">
        <f t="shared" si="2192"/>
        <v>0</v>
      </c>
      <c r="RIV50" s="115">
        <f t="shared" si="2192"/>
        <v>0</v>
      </c>
      <c r="RIW50" s="115">
        <f t="shared" si="2192"/>
        <v>0</v>
      </c>
      <c r="RIX50" s="95">
        <f t="shared" ref="RIX50:RIX52" si="2193">SUM(RIL50:RIW50)</f>
        <v>0</v>
      </c>
      <c r="RIY50" s="106" t="s">
        <v>792</v>
      </c>
      <c r="RIZ50" s="105">
        <v>9491.7000000000007</v>
      </c>
      <c r="RJA50" s="90">
        <f t="shared" ref="RJA50:RJA52" si="2194">SUM(RIZ50/12)</f>
        <v>790.97500000000002</v>
      </c>
      <c r="RJB50" s="115">
        <v>0</v>
      </c>
      <c r="RJC50" s="115">
        <f t="shared" ref="RJC50:RJM52" si="2195">RJB50</f>
        <v>0</v>
      </c>
      <c r="RJD50" s="115">
        <f t="shared" si="2195"/>
        <v>0</v>
      </c>
      <c r="RJE50" s="115">
        <f t="shared" si="2195"/>
        <v>0</v>
      </c>
      <c r="RJF50" s="115">
        <f t="shared" si="2195"/>
        <v>0</v>
      </c>
      <c r="RJG50" s="115">
        <f t="shared" si="2195"/>
        <v>0</v>
      </c>
      <c r="RJH50" s="115">
        <f t="shared" si="2195"/>
        <v>0</v>
      </c>
      <c r="RJI50" s="115">
        <f t="shared" si="2195"/>
        <v>0</v>
      </c>
      <c r="RJJ50" s="115">
        <f t="shared" si="2195"/>
        <v>0</v>
      </c>
      <c r="RJK50" s="115">
        <f t="shared" si="2195"/>
        <v>0</v>
      </c>
      <c r="RJL50" s="115">
        <f t="shared" si="2195"/>
        <v>0</v>
      </c>
      <c r="RJM50" s="115">
        <f t="shared" si="2195"/>
        <v>0</v>
      </c>
      <c r="RJN50" s="95">
        <f t="shared" ref="RJN50:RJN52" si="2196">SUM(RJB50:RJM50)</f>
        <v>0</v>
      </c>
      <c r="RJO50" s="106" t="s">
        <v>792</v>
      </c>
      <c r="RJP50" s="105">
        <v>9491.7000000000007</v>
      </c>
      <c r="RJQ50" s="90">
        <f t="shared" ref="RJQ50:RJQ52" si="2197">SUM(RJP50/12)</f>
        <v>790.97500000000002</v>
      </c>
      <c r="RJR50" s="115">
        <v>0</v>
      </c>
      <c r="RJS50" s="115">
        <f t="shared" ref="RJS50:RKC52" si="2198">RJR50</f>
        <v>0</v>
      </c>
      <c r="RJT50" s="115">
        <f t="shared" si="2198"/>
        <v>0</v>
      </c>
      <c r="RJU50" s="115">
        <f t="shared" si="2198"/>
        <v>0</v>
      </c>
      <c r="RJV50" s="115">
        <f t="shared" si="2198"/>
        <v>0</v>
      </c>
      <c r="RJW50" s="115">
        <f t="shared" si="2198"/>
        <v>0</v>
      </c>
      <c r="RJX50" s="115">
        <f t="shared" si="2198"/>
        <v>0</v>
      </c>
      <c r="RJY50" s="115">
        <f t="shared" si="2198"/>
        <v>0</v>
      </c>
      <c r="RJZ50" s="115">
        <f t="shared" si="2198"/>
        <v>0</v>
      </c>
      <c r="RKA50" s="115">
        <f t="shared" si="2198"/>
        <v>0</v>
      </c>
      <c r="RKB50" s="115">
        <f t="shared" si="2198"/>
        <v>0</v>
      </c>
      <c r="RKC50" s="115">
        <f t="shared" si="2198"/>
        <v>0</v>
      </c>
      <c r="RKD50" s="95">
        <f t="shared" ref="RKD50:RKD52" si="2199">SUM(RJR50:RKC50)</f>
        <v>0</v>
      </c>
      <c r="RKE50" s="106" t="s">
        <v>792</v>
      </c>
      <c r="RKF50" s="105">
        <v>9491.7000000000007</v>
      </c>
      <c r="RKG50" s="90">
        <f t="shared" ref="RKG50:RKG52" si="2200">SUM(RKF50/12)</f>
        <v>790.97500000000002</v>
      </c>
      <c r="RKH50" s="115">
        <v>0</v>
      </c>
      <c r="RKI50" s="115">
        <f t="shared" ref="RKI50:RKS52" si="2201">RKH50</f>
        <v>0</v>
      </c>
      <c r="RKJ50" s="115">
        <f t="shared" si="2201"/>
        <v>0</v>
      </c>
      <c r="RKK50" s="115">
        <f t="shared" si="2201"/>
        <v>0</v>
      </c>
      <c r="RKL50" s="115">
        <f t="shared" si="2201"/>
        <v>0</v>
      </c>
      <c r="RKM50" s="115">
        <f t="shared" si="2201"/>
        <v>0</v>
      </c>
      <c r="RKN50" s="115">
        <f t="shared" si="2201"/>
        <v>0</v>
      </c>
      <c r="RKO50" s="115">
        <f t="shared" si="2201"/>
        <v>0</v>
      </c>
      <c r="RKP50" s="115">
        <f t="shared" si="2201"/>
        <v>0</v>
      </c>
      <c r="RKQ50" s="115">
        <f t="shared" si="2201"/>
        <v>0</v>
      </c>
      <c r="RKR50" s="115">
        <f t="shared" si="2201"/>
        <v>0</v>
      </c>
      <c r="RKS50" s="115">
        <f t="shared" si="2201"/>
        <v>0</v>
      </c>
      <c r="RKT50" s="95">
        <f t="shared" ref="RKT50:RKT52" si="2202">SUM(RKH50:RKS50)</f>
        <v>0</v>
      </c>
      <c r="RKU50" s="106" t="s">
        <v>792</v>
      </c>
      <c r="RKV50" s="105">
        <v>9491.7000000000007</v>
      </c>
      <c r="RKW50" s="90">
        <f t="shared" ref="RKW50:RKW52" si="2203">SUM(RKV50/12)</f>
        <v>790.97500000000002</v>
      </c>
      <c r="RKX50" s="115">
        <v>0</v>
      </c>
      <c r="RKY50" s="115">
        <f t="shared" ref="RKY50:RLI52" si="2204">RKX50</f>
        <v>0</v>
      </c>
      <c r="RKZ50" s="115">
        <f t="shared" si="2204"/>
        <v>0</v>
      </c>
      <c r="RLA50" s="115">
        <f t="shared" si="2204"/>
        <v>0</v>
      </c>
      <c r="RLB50" s="115">
        <f t="shared" si="2204"/>
        <v>0</v>
      </c>
      <c r="RLC50" s="115">
        <f t="shared" si="2204"/>
        <v>0</v>
      </c>
      <c r="RLD50" s="115">
        <f t="shared" si="2204"/>
        <v>0</v>
      </c>
      <c r="RLE50" s="115">
        <f t="shared" si="2204"/>
        <v>0</v>
      </c>
      <c r="RLF50" s="115">
        <f t="shared" si="2204"/>
        <v>0</v>
      </c>
      <c r="RLG50" s="115">
        <f t="shared" si="2204"/>
        <v>0</v>
      </c>
      <c r="RLH50" s="115">
        <f t="shared" si="2204"/>
        <v>0</v>
      </c>
      <c r="RLI50" s="115">
        <f t="shared" si="2204"/>
        <v>0</v>
      </c>
      <c r="RLJ50" s="95">
        <f t="shared" ref="RLJ50:RLJ52" si="2205">SUM(RKX50:RLI50)</f>
        <v>0</v>
      </c>
      <c r="RLK50" s="106" t="s">
        <v>792</v>
      </c>
      <c r="RLL50" s="105">
        <v>9491.7000000000007</v>
      </c>
      <c r="RLM50" s="90">
        <f t="shared" ref="RLM50:RLM52" si="2206">SUM(RLL50/12)</f>
        <v>790.97500000000002</v>
      </c>
      <c r="RLN50" s="115">
        <v>0</v>
      </c>
      <c r="RLO50" s="115">
        <f t="shared" ref="RLO50:RLY52" si="2207">RLN50</f>
        <v>0</v>
      </c>
      <c r="RLP50" s="115">
        <f t="shared" si="2207"/>
        <v>0</v>
      </c>
      <c r="RLQ50" s="115">
        <f t="shared" si="2207"/>
        <v>0</v>
      </c>
      <c r="RLR50" s="115">
        <f t="shared" si="2207"/>
        <v>0</v>
      </c>
      <c r="RLS50" s="115">
        <f t="shared" si="2207"/>
        <v>0</v>
      </c>
      <c r="RLT50" s="115">
        <f t="shared" si="2207"/>
        <v>0</v>
      </c>
      <c r="RLU50" s="115">
        <f t="shared" si="2207"/>
        <v>0</v>
      </c>
      <c r="RLV50" s="115">
        <f t="shared" si="2207"/>
        <v>0</v>
      </c>
      <c r="RLW50" s="115">
        <f t="shared" si="2207"/>
        <v>0</v>
      </c>
      <c r="RLX50" s="115">
        <f t="shared" si="2207"/>
        <v>0</v>
      </c>
      <c r="RLY50" s="115">
        <f t="shared" si="2207"/>
        <v>0</v>
      </c>
      <c r="RLZ50" s="95">
        <f t="shared" ref="RLZ50:RLZ52" si="2208">SUM(RLN50:RLY50)</f>
        <v>0</v>
      </c>
      <c r="RMA50" s="106" t="s">
        <v>792</v>
      </c>
      <c r="RMB50" s="105">
        <v>9491.7000000000007</v>
      </c>
      <c r="RMC50" s="90">
        <f t="shared" ref="RMC50:RMC52" si="2209">SUM(RMB50/12)</f>
        <v>790.97500000000002</v>
      </c>
      <c r="RMD50" s="115">
        <v>0</v>
      </c>
      <c r="RME50" s="115">
        <f t="shared" ref="RME50:RMO52" si="2210">RMD50</f>
        <v>0</v>
      </c>
      <c r="RMF50" s="115">
        <f t="shared" si="2210"/>
        <v>0</v>
      </c>
      <c r="RMG50" s="115">
        <f t="shared" si="2210"/>
        <v>0</v>
      </c>
      <c r="RMH50" s="115">
        <f t="shared" si="2210"/>
        <v>0</v>
      </c>
      <c r="RMI50" s="115">
        <f t="shared" si="2210"/>
        <v>0</v>
      </c>
      <c r="RMJ50" s="115">
        <f t="shared" si="2210"/>
        <v>0</v>
      </c>
      <c r="RMK50" s="115">
        <f t="shared" si="2210"/>
        <v>0</v>
      </c>
      <c r="RML50" s="115">
        <f t="shared" si="2210"/>
        <v>0</v>
      </c>
      <c r="RMM50" s="115">
        <f t="shared" si="2210"/>
        <v>0</v>
      </c>
      <c r="RMN50" s="115">
        <f t="shared" si="2210"/>
        <v>0</v>
      </c>
      <c r="RMO50" s="115">
        <f t="shared" si="2210"/>
        <v>0</v>
      </c>
      <c r="RMP50" s="95">
        <f t="shared" ref="RMP50:RMP52" si="2211">SUM(RMD50:RMO50)</f>
        <v>0</v>
      </c>
      <c r="RMQ50" s="106" t="s">
        <v>792</v>
      </c>
      <c r="RMR50" s="105">
        <v>9491.7000000000007</v>
      </c>
      <c r="RMS50" s="90">
        <f t="shared" ref="RMS50:RMS52" si="2212">SUM(RMR50/12)</f>
        <v>790.97500000000002</v>
      </c>
      <c r="RMT50" s="115">
        <v>0</v>
      </c>
      <c r="RMU50" s="115">
        <f t="shared" ref="RMU50:RNE52" si="2213">RMT50</f>
        <v>0</v>
      </c>
      <c r="RMV50" s="115">
        <f t="shared" si="2213"/>
        <v>0</v>
      </c>
      <c r="RMW50" s="115">
        <f t="shared" si="2213"/>
        <v>0</v>
      </c>
      <c r="RMX50" s="115">
        <f t="shared" si="2213"/>
        <v>0</v>
      </c>
      <c r="RMY50" s="115">
        <f t="shared" si="2213"/>
        <v>0</v>
      </c>
      <c r="RMZ50" s="115">
        <f t="shared" si="2213"/>
        <v>0</v>
      </c>
      <c r="RNA50" s="115">
        <f t="shared" si="2213"/>
        <v>0</v>
      </c>
      <c r="RNB50" s="115">
        <f t="shared" si="2213"/>
        <v>0</v>
      </c>
      <c r="RNC50" s="115">
        <f t="shared" si="2213"/>
        <v>0</v>
      </c>
      <c r="RND50" s="115">
        <f t="shared" si="2213"/>
        <v>0</v>
      </c>
      <c r="RNE50" s="115">
        <f t="shared" si="2213"/>
        <v>0</v>
      </c>
      <c r="RNF50" s="95">
        <f t="shared" ref="RNF50:RNF52" si="2214">SUM(RMT50:RNE50)</f>
        <v>0</v>
      </c>
      <c r="RNG50" s="106" t="s">
        <v>792</v>
      </c>
      <c r="RNH50" s="105">
        <v>9491.7000000000007</v>
      </c>
      <c r="RNI50" s="90">
        <f t="shared" ref="RNI50:RNI52" si="2215">SUM(RNH50/12)</f>
        <v>790.97500000000002</v>
      </c>
      <c r="RNJ50" s="115">
        <v>0</v>
      </c>
      <c r="RNK50" s="115">
        <f t="shared" ref="RNK50:RNU52" si="2216">RNJ50</f>
        <v>0</v>
      </c>
      <c r="RNL50" s="115">
        <f t="shared" si="2216"/>
        <v>0</v>
      </c>
      <c r="RNM50" s="115">
        <f t="shared" si="2216"/>
        <v>0</v>
      </c>
      <c r="RNN50" s="115">
        <f t="shared" si="2216"/>
        <v>0</v>
      </c>
      <c r="RNO50" s="115">
        <f t="shared" si="2216"/>
        <v>0</v>
      </c>
      <c r="RNP50" s="115">
        <f t="shared" si="2216"/>
        <v>0</v>
      </c>
      <c r="RNQ50" s="115">
        <f t="shared" si="2216"/>
        <v>0</v>
      </c>
      <c r="RNR50" s="115">
        <f t="shared" si="2216"/>
        <v>0</v>
      </c>
      <c r="RNS50" s="115">
        <f t="shared" si="2216"/>
        <v>0</v>
      </c>
      <c r="RNT50" s="115">
        <f t="shared" si="2216"/>
        <v>0</v>
      </c>
      <c r="RNU50" s="115">
        <f t="shared" si="2216"/>
        <v>0</v>
      </c>
      <c r="RNV50" s="95">
        <f t="shared" ref="RNV50:RNV52" si="2217">SUM(RNJ50:RNU50)</f>
        <v>0</v>
      </c>
      <c r="RNW50" s="106" t="s">
        <v>792</v>
      </c>
      <c r="RNX50" s="105">
        <v>9491.7000000000007</v>
      </c>
      <c r="RNY50" s="90">
        <f t="shared" ref="RNY50:RNY52" si="2218">SUM(RNX50/12)</f>
        <v>790.97500000000002</v>
      </c>
      <c r="RNZ50" s="115">
        <v>0</v>
      </c>
      <c r="ROA50" s="115">
        <f t="shared" ref="ROA50:ROK52" si="2219">RNZ50</f>
        <v>0</v>
      </c>
      <c r="ROB50" s="115">
        <f t="shared" si="2219"/>
        <v>0</v>
      </c>
      <c r="ROC50" s="115">
        <f t="shared" si="2219"/>
        <v>0</v>
      </c>
      <c r="ROD50" s="115">
        <f t="shared" si="2219"/>
        <v>0</v>
      </c>
      <c r="ROE50" s="115">
        <f t="shared" si="2219"/>
        <v>0</v>
      </c>
      <c r="ROF50" s="115">
        <f t="shared" si="2219"/>
        <v>0</v>
      </c>
      <c r="ROG50" s="115">
        <f t="shared" si="2219"/>
        <v>0</v>
      </c>
      <c r="ROH50" s="115">
        <f t="shared" si="2219"/>
        <v>0</v>
      </c>
      <c r="ROI50" s="115">
        <f t="shared" si="2219"/>
        <v>0</v>
      </c>
      <c r="ROJ50" s="115">
        <f t="shared" si="2219"/>
        <v>0</v>
      </c>
      <c r="ROK50" s="115">
        <f t="shared" si="2219"/>
        <v>0</v>
      </c>
      <c r="ROL50" s="95">
        <f t="shared" ref="ROL50:ROL52" si="2220">SUM(RNZ50:ROK50)</f>
        <v>0</v>
      </c>
      <c r="ROM50" s="106" t="s">
        <v>792</v>
      </c>
      <c r="RON50" s="105">
        <v>9491.7000000000007</v>
      </c>
      <c r="ROO50" s="90">
        <f t="shared" ref="ROO50:ROO52" si="2221">SUM(RON50/12)</f>
        <v>790.97500000000002</v>
      </c>
      <c r="ROP50" s="115">
        <v>0</v>
      </c>
      <c r="ROQ50" s="115">
        <f t="shared" ref="ROQ50:RPA52" si="2222">ROP50</f>
        <v>0</v>
      </c>
      <c r="ROR50" s="115">
        <f t="shared" si="2222"/>
        <v>0</v>
      </c>
      <c r="ROS50" s="115">
        <f t="shared" si="2222"/>
        <v>0</v>
      </c>
      <c r="ROT50" s="115">
        <f t="shared" si="2222"/>
        <v>0</v>
      </c>
      <c r="ROU50" s="115">
        <f t="shared" si="2222"/>
        <v>0</v>
      </c>
      <c r="ROV50" s="115">
        <f t="shared" si="2222"/>
        <v>0</v>
      </c>
      <c r="ROW50" s="115">
        <f t="shared" si="2222"/>
        <v>0</v>
      </c>
      <c r="ROX50" s="115">
        <f t="shared" si="2222"/>
        <v>0</v>
      </c>
      <c r="ROY50" s="115">
        <f t="shared" si="2222"/>
        <v>0</v>
      </c>
      <c r="ROZ50" s="115">
        <f t="shared" si="2222"/>
        <v>0</v>
      </c>
      <c r="RPA50" s="115">
        <f t="shared" si="2222"/>
        <v>0</v>
      </c>
      <c r="RPB50" s="95">
        <f t="shared" ref="RPB50:RPB52" si="2223">SUM(ROP50:RPA50)</f>
        <v>0</v>
      </c>
      <c r="RPC50" s="106" t="s">
        <v>792</v>
      </c>
      <c r="RPD50" s="105">
        <v>9491.7000000000007</v>
      </c>
      <c r="RPE50" s="90">
        <f t="shared" ref="RPE50:RPE52" si="2224">SUM(RPD50/12)</f>
        <v>790.97500000000002</v>
      </c>
      <c r="RPF50" s="115">
        <v>0</v>
      </c>
      <c r="RPG50" s="115">
        <f t="shared" ref="RPG50:RPQ52" si="2225">RPF50</f>
        <v>0</v>
      </c>
      <c r="RPH50" s="115">
        <f t="shared" si="2225"/>
        <v>0</v>
      </c>
      <c r="RPI50" s="115">
        <f t="shared" si="2225"/>
        <v>0</v>
      </c>
      <c r="RPJ50" s="115">
        <f t="shared" si="2225"/>
        <v>0</v>
      </c>
      <c r="RPK50" s="115">
        <f t="shared" si="2225"/>
        <v>0</v>
      </c>
      <c r="RPL50" s="115">
        <f t="shared" si="2225"/>
        <v>0</v>
      </c>
      <c r="RPM50" s="115">
        <f t="shared" si="2225"/>
        <v>0</v>
      </c>
      <c r="RPN50" s="115">
        <f t="shared" si="2225"/>
        <v>0</v>
      </c>
      <c r="RPO50" s="115">
        <f t="shared" si="2225"/>
        <v>0</v>
      </c>
      <c r="RPP50" s="115">
        <f t="shared" si="2225"/>
        <v>0</v>
      </c>
      <c r="RPQ50" s="115">
        <f t="shared" si="2225"/>
        <v>0</v>
      </c>
      <c r="RPR50" s="95">
        <f t="shared" ref="RPR50:RPR52" si="2226">SUM(RPF50:RPQ50)</f>
        <v>0</v>
      </c>
      <c r="RPS50" s="106" t="s">
        <v>792</v>
      </c>
      <c r="RPT50" s="105">
        <v>9491.7000000000007</v>
      </c>
      <c r="RPU50" s="90">
        <f t="shared" ref="RPU50:RPU52" si="2227">SUM(RPT50/12)</f>
        <v>790.97500000000002</v>
      </c>
      <c r="RPV50" s="115">
        <v>0</v>
      </c>
      <c r="RPW50" s="115">
        <f t="shared" ref="RPW50:RQG52" si="2228">RPV50</f>
        <v>0</v>
      </c>
      <c r="RPX50" s="115">
        <f t="shared" si="2228"/>
        <v>0</v>
      </c>
      <c r="RPY50" s="115">
        <f t="shared" si="2228"/>
        <v>0</v>
      </c>
      <c r="RPZ50" s="115">
        <f t="shared" si="2228"/>
        <v>0</v>
      </c>
      <c r="RQA50" s="115">
        <f t="shared" si="2228"/>
        <v>0</v>
      </c>
      <c r="RQB50" s="115">
        <f t="shared" si="2228"/>
        <v>0</v>
      </c>
      <c r="RQC50" s="115">
        <f t="shared" si="2228"/>
        <v>0</v>
      </c>
      <c r="RQD50" s="115">
        <f t="shared" si="2228"/>
        <v>0</v>
      </c>
      <c r="RQE50" s="115">
        <f t="shared" si="2228"/>
        <v>0</v>
      </c>
      <c r="RQF50" s="115">
        <f t="shared" si="2228"/>
        <v>0</v>
      </c>
      <c r="RQG50" s="115">
        <f t="shared" si="2228"/>
        <v>0</v>
      </c>
      <c r="RQH50" s="95">
        <f t="shared" ref="RQH50:RQH52" si="2229">SUM(RPV50:RQG50)</f>
        <v>0</v>
      </c>
      <c r="RQI50" s="106" t="s">
        <v>792</v>
      </c>
      <c r="RQJ50" s="105">
        <v>9491.7000000000007</v>
      </c>
      <c r="RQK50" s="90">
        <f t="shared" ref="RQK50:RQK52" si="2230">SUM(RQJ50/12)</f>
        <v>790.97500000000002</v>
      </c>
      <c r="RQL50" s="115">
        <v>0</v>
      </c>
      <c r="RQM50" s="115">
        <f t="shared" ref="RQM50:RQW52" si="2231">RQL50</f>
        <v>0</v>
      </c>
      <c r="RQN50" s="115">
        <f t="shared" si="2231"/>
        <v>0</v>
      </c>
      <c r="RQO50" s="115">
        <f t="shared" si="2231"/>
        <v>0</v>
      </c>
      <c r="RQP50" s="115">
        <f t="shared" si="2231"/>
        <v>0</v>
      </c>
      <c r="RQQ50" s="115">
        <f t="shared" si="2231"/>
        <v>0</v>
      </c>
      <c r="RQR50" s="115">
        <f t="shared" si="2231"/>
        <v>0</v>
      </c>
      <c r="RQS50" s="115">
        <f t="shared" si="2231"/>
        <v>0</v>
      </c>
      <c r="RQT50" s="115">
        <f t="shared" si="2231"/>
        <v>0</v>
      </c>
      <c r="RQU50" s="115">
        <f t="shared" si="2231"/>
        <v>0</v>
      </c>
      <c r="RQV50" s="115">
        <f t="shared" si="2231"/>
        <v>0</v>
      </c>
      <c r="RQW50" s="115">
        <f t="shared" si="2231"/>
        <v>0</v>
      </c>
      <c r="RQX50" s="95">
        <f t="shared" ref="RQX50:RQX52" si="2232">SUM(RQL50:RQW50)</f>
        <v>0</v>
      </c>
      <c r="RQY50" s="106" t="s">
        <v>792</v>
      </c>
      <c r="RQZ50" s="105">
        <v>9491.7000000000007</v>
      </c>
      <c r="RRA50" s="90">
        <f t="shared" ref="RRA50:RRA52" si="2233">SUM(RQZ50/12)</f>
        <v>790.97500000000002</v>
      </c>
      <c r="RRB50" s="115">
        <v>0</v>
      </c>
      <c r="RRC50" s="115">
        <f t="shared" ref="RRC50:RRM52" si="2234">RRB50</f>
        <v>0</v>
      </c>
      <c r="RRD50" s="115">
        <f t="shared" si="2234"/>
        <v>0</v>
      </c>
      <c r="RRE50" s="115">
        <f t="shared" si="2234"/>
        <v>0</v>
      </c>
      <c r="RRF50" s="115">
        <f t="shared" si="2234"/>
        <v>0</v>
      </c>
      <c r="RRG50" s="115">
        <f t="shared" si="2234"/>
        <v>0</v>
      </c>
      <c r="RRH50" s="115">
        <f t="shared" si="2234"/>
        <v>0</v>
      </c>
      <c r="RRI50" s="115">
        <f t="shared" si="2234"/>
        <v>0</v>
      </c>
      <c r="RRJ50" s="115">
        <f t="shared" si="2234"/>
        <v>0</v>
      </c>
      <c r="RRK50" s="115">
        <f t="shared" si="2234"/>
        <v>0</v>
      </c>
      <c r="RRL50" s="115">
        <f t="shared" si="2234"/>
        <v>0</v>
      </c>
      <c r="RRM50" s="115">
        <f t="shared" si="2234"/>
        <v>0</v>
      </c>
      <c r="RRN50" s="95">
        <f t="shared" ref="RRN50:RRN52" si="2235">SUM(RRB50:RRM50)</f>
        <v>0</v>
      </c>
      <c r="RRO50" s="106" t="s">
        <v>792</v>
      </c>
      <c r="RRP50" s="105">
        <v>9491.7000000000007</v>
      </c>
      <c r="RRQ50" s="90">
        <f t="shared" ref="RRQ50:RRQ52" si="2236">SUM(RRP50/12)</f>
        <v>790.97500000000002</v>
      </c>
      <c r="RRR50" s="115">
        <v>0</v>
      </c>
      <c r="RRS50" s="115">
        <f t="shared" ref="RRS50:RSC52" si="2237">RRR50</f>
        <v>0</v>
      </c>
      <c r="RRT50" s="115">
        <f t="shared" si="2237"/>
        <v>0</v>
      </c>
      <c r="RRU50" s="115">
        <f t="shared" si="2237"/>
        <v>0</v>
      </c>
      <c r="RRV50" s="115">
        <f t="shared" si="2237"/>
        <v>0</v>
      </c>
      <c r="RRW50" s="115">
        <f t="shared" si="2237"/>
        <v>0</v>
      </c>
      <c r="RRX50" s="115">
        <f t="shared" si="2237"/>
        <v>0</v>
      </c>
      <c r="RRY50" s="115">
        <f t="shared" si="2237"/>
        <v>0</v>
      </c>
      <c r="RRZ50" s="115">
        <f t="shared" si="2237"/>
        <v>0</v>
      </c>
      <c r="RSA50" s="115">
        <f t="shared" si="2237"/>
        <v>0</v>
      </c>
      <c r="RSB50" s="115">
        <f t="shared" si="2237"/>
        <v>0</v>
      </c>
      <c r="RSC50" s="115">
        <f t="shared" si="2237"/>
        <v>0</v>
      </c>
      <c r="RSD50" s="95">
        <f t="shared" ref="RSD50:RSD52" si="2238">SUM(RRR50:RSC50)</f>
        <v>0</v>
      </c>
      <c r="RSE50" s="106" t="s">
        <v>792</v>
      </c>
      <c r="RSF50" s="105">
        <v>9491.7000000000007</v>
      </c>
      <c r="RSG50" s="90">
        <f t="shared" ref="RSG50:RSG52" si="2239">SUM(RSF50/12)</f>
        <v>790.97500000000002</v>
      </c>
      <c r="RSH50" s="115">
        <v>0</v>
      </c>
      <c r="RSI50" s="115">
        <f t="shared" ref="RSI50:RSS52" si="2240">RSH50</f>
        <v>0</v>
      </c>
      <c r="RSJ50" s="115">
        <f t="shared" si="2240"/>
        <v>0</v>
      </c>
      <c r="RSK50" s="115">
        <f t="shared" si="2240"/>
        <v>0</v>
      </c>
      <c r="RSL50" s="115">
        <f t="shared" si="2240"/>
        <v>0</v>
      </c>
      <c r="RSM50" s="115">
        <f t="shared" si="2240"/>
        <v>0</v>
      </c>
      <c r="RSN50" s="115">
        <f t="shared" si="2240"/>
        <v>0</v>
      </c>
      <c r="RSO50" s="115">
        <f t="shared" si="2240"/>
        <v>0</v>
      </c>
      <c r="RSP50" s="115">
        <f t="shared" si="2240"/>
        <v>0</v>
      </c>
      <c r="RSQ50" s="115">
        <f t="shared" si="2240"/>
        <v>0</v>
      </c>
      <c r="RSR50" s="115">
        <f t="shared" si="2240"/>
        <v>0</v>
      </c>
      <c r="RSS50" s="115">
        <f t="shared" si="2240"/>
        <v>0</v>
      </c>
      <c r="RST50" s="95">
        <f t="shared" ref="RST50:RST52" si="2241">SUM(RSH50:RSS50)</f>
        <v>0</v>
      </c>
      <c r="RSU50" s="106" t="s">
        <v>792</v>
      </c>
      <c r="RSV50" s="105">
        <v>9491.7000000000007</v>
      </c>
      <c r="RSW50" s="90">
        <f t="shared" ref="RSW50:RSW52" si="2242">SUM(RSV50/12)</f>
        <v>790.97500000000002</v>
      </c>
      <c r="RSX50" s="115">
        <v>0</v>
      </c>
      <c r="RSY50" s="115">
        <f t="shared" ref="RSY50:RTI52" si="2243">RSX50</f>
        <v>0</v>
      </c>
      <c r="RSZ50" s="115">
        <f t="shared" si="2243"/>
        <v>0</v>
      </c>
      <c r="RTA50" s="115">
        <f t="shared" si="2243"/>
        <v>0</v>
      </c>
      <c r="RTB50" s="115">
        <f t="shared" si="2243"/>
        <v>0</v>
      </c>
      <c r="RTC50" s="115">
        <f t="shared" si="2243"/>
        <v>0</v>
      </c>
      <c r="RTD50" s="115">
        <f t="shared" si="2243"/>
        <v>0</v>
      </c>
      <c r="RTE50" s="115">
        <f t="shared" si="2243"/>
        <v>0</v>
      </c>
      <c r="RTF50" s="115">
        <f t="shared" si="2243"/>
        <v>0</v>
      </c>
      <c r="RTG50" s="115">
        <f t="shared" si="2243"/>
        <v>0</v>
      </c>
      <c r="RTH50" s="115">
        <f t="shared" si="2243"/>
        <v>0</v>
      </c>
      <c r="RTI50" s="115">
        <f t="shared" si="2243"/>
        <v>0</v>
      </c>
      <c r="RTJ50" s="95">
        <f t="shared" ref="RTJ50:RTJ52" si="2244">SUM(RSX50:RTI50)</f>
        <v>0</v>
      </c>
      <c r="RTK50" s="106" t="s">
        <v>792</v>
      </c>
      <c r="RTL50" s="105">
        <v>9491.7000000000007</v>
      </c>
      <c r="RTM50" s="90">
        <f t="shared" ref="RTM50:RTM52" si="2245">SUM(RTL50/12)</f>
        <v>790.97500000000002</v>
      </c>
      <c r="RTN50" s="115">
        <v>0</v>
      </c>
      <c r="RTO50" s="115">
        <f t="shared" ref="RTO50:RTY52" si="2246">RTN50</f>
        <v>0</v>
      </c>
      <c r="RTP50" s="115">
        <f t="shared" si="2246"/>
        <v>0</v>
      </c>
      <c r="RTQ50" s="115">
        <f t="shared" si="2246"/>
        <v>0</v>
      </c>
      <c r="RTR50" s="115">
        <f t="shared" si="2246"/>
        <v>0</v>
      </c>
      <c r="RTS50" s="115">
        <f t="shared" si="2246"/>
        <v>0</v>
      </c>
      <c r="RTT50" s="115">
        <f t="shared" si="2246"/>
        <v>0</v>
      </c>
      <c r="RTU50" s="115">
        <f t="shared" si="2246"/>
        <v>0</v>
      </c>
      <c r="RTV50" s="115">
        <f t="shared" si="2246"/>
        <v>0</v>
      </c>
      <c r="RTW50" s="115">
        <f t="shared" si="2246"/>
        <v>0</v>
      </c>
      <c r="RTX50" s="115">
        <f t="shared" si="2246"/>
        <v>0</v>
      </c>
      <c r="RTY50" s="115">
        <f t="shared" si="2246"/>
        <v>0</v>
      </c>
      <c r="RTZ50" s="95">
        <f t="shared" ref="RTZ50:RTZ52" si="2247">SUM(RTN50:RTY50)</f>
        <v>0</v>
      </c>
      <c r="RUA50" s="106" t="s">
        <v>792</v>
      </c>
      <c r="RUB50" s="105">
        <v>9491.7000000000007</v>
      </c>
      <c r="RUC50" s="90">
        <f t="shared" ref="RUC50:RUC52" si="2248">SUM(RUB50/12)</f>
        <v>790.97500000000002</v>
      </c>
      <c r="RUD50" s="115">
        <v>0</v>
      </c>
      <c r="RUE50" s="115">
        <f t="shared" ref="RUE50:RUO52" si="2249">RUD50</f>
        <v>0</v>
      </c>
      <c r="RUF50" s="115">
        <f t="shared" si="2249"/>
        <v>0</v>
      </c>
      <c r="RUG50" s="115">
        <f t="shared" si="2249"/>
        <v>0</v>
      </c>
      <c r="RUH50" s="115">
        <f t="shared" si="2249"/>
        <v>0</v>
      </c>
      <c r="RUI50" s="115">
        <f t="shared" si="2249"/>
        <v>0</v>
      </c>
      <c r="RUJ50" s="115">
        <f t="shared" si="2249"/>
        <v>0</v>
      </c>
      <c r="RUK50" s="115">
        <f t="shared" si="2249"/>
        <v>0</v>
      </c>
      <c r="RUL50" s="115">
        <f t="shared" si="2249"/>
        <v>0</v>
      </c>
      <c r="RUM50" s="115">
        <f t="shared" si="2249"/>
        <v>0</v>
      </c>
      <c r="RUN50" s="115">
        <f t="shared" si="2249"/>
        <v>0</v>
      </c>
      <c r="RUO50" s="115">
        <f t="shared" si="2249"/>
        <v>0</v>
      </c>
      <c r="RUP50" s="95">
        <f t="shared" ref="RUP50:RUP52" si="2250">SUM(RUD50:RUO50)</f>
        <v>0</v>
      </c>
      <c r="RUQ50" s="106" t="s">
        <v>792</v>
      </c>
      <c r="RUR50" s="105">
        <v>9491.7000000000007</v>
      </c>
      <c r="RUS50" s="90">
        <f t="shared" ref="RUS50:RUS52" si="2251">SUM(RUR50/12)</f>
        <v>790.97500000000002</v>
      </c>
      <c r="RUT50" s="115">
        <v>0</v>
      </c>
      <c r="RUU50" s="115">
        <f t="shared" ref="RUU50:RVE52" si="2252">RUT50</f>
        <v>0</v>
      </c>
      <c r="RUV50" s="115">
        <f t="shared" si="2252"/>
        <v>0</v>
      </c>
      <c r="RUW50" s="115">
        <f t="shared" si="2252"/>
        <v>0</v>
      </c>
      <c r="RUX50" s="115">
        <f t="shared" si="2252"/>
        <v>0</v>
      </c>
      <c r="RUY50" s="115">
        <f t="shared" si="2252"/>
        <v>0</v>
      </c>
      <c r="RUZ50" s="115">
        <f t="shared" si="2252"/>
        <v>0</v>
      </c>
      <c r="RVA50" s="115">
        <f t="shared" si="2252"/>
        <v>0</v>
      </c>
      <c r="RVB50" s="115">
        <f t="shared" si="2252"/>
        <v>0</v>
      </c>
      <c r="RVC50" s="115">
        <f t="shared" si="2252"/>
        <v>0</v>
      </c>
      <c r="RVD50" s="115">
        <f t="shared" si="2252"/>
        <v>0</v>
      </c>
      <c r="RVE50" s="115">
        <f t="shared" si="2252"/>
        <v>0</v>
      </c>
      <c r="RVF50" s="95">
        <f t="shared" ref="RVF50:RVF52" si="2253">SUM(RUT50:RVE50)</f>
        <v>0</v>
      </c>
      <c r="RVG50" s="106" t="s">
        <v>792</v>
      </c>
      <c r="RVH50" s="105">
        <v>9491.7000000000007</v>
      </c>
      <c r="RVI50" s="90">
        <f t="shared" ref="RVI50:RVI52" si="2254">SUM(RVH50/12)</f>
        <v>790.97500000000002</v>
      </c>
      <c r="RVJ50" s="115">
        <v>0</v>
      </c>
      <c r="RVK50" s="115">
        <f t="shared" ref="RVK50:RVU52" si="2255">RVJ50</f>
        <v>0</v>
      </c>
      <c r="RVL50" s="115">
        <f t="shared" si="2255"/>
        <v>0</v>
      </c>
      <c r="RVM50" s="115">
        <f t="shared" si="2255"/>
        <v>0</v>
      </c>
      <c r="RVN50" s="115">
        <f t="shared" si="2255"/>
        <v>0</v>
      </c>
      <c r="RVO50" s="115">
        <f t="shared" si="2255"/>
        <v>0</v>
      </c>
      <c r="RVP50" s="115">
        <f t="shared" si="2255"/>
        <v>0</v>
      </c>
      <c r="RVQ50" s="115">
        <f t="shared" si="2255"/>
        <v>0</v>
      </c>
      <c r="RVR50" s="115">
        <f t="shared" si="2255"/>
        <v>0</v>
      </c>
      <c r="RVS50" s="115">
        <f t="shared" si="2255"/>
        <v>0</v>
      </c>
      <c r="RVT50" s="115">
        <f t="shared" si="2255"/>
        <v>0</v>
      </c>
      <c r="RVU50" s="115">
        <f t="shared" si="2255"/>
        <v>0</v>
      </c>
      <c r="RVV50" s="95">
        <f t="shared" ref="RVV50:RVV52" si="2256">SUM(RVJ50:RVU50)</f>
        <v>0</v>
      </c>
      <c r="RVW50" s="106" t="s">
        <v>792</v>
      </c>
      <c r="RVX50" s="105">
        <v>9491.7000000000007</v>
      </c>
      <c r="RVY50" s="90">
        <f t="shared" ref="RVY50:RVY52" si="2257">SUM(RVX50/12)</f>
        <v>790.97500000000002</v>
      </c>
      <c r="RVZ50" s="115">
        <v>0</v>
      </c>
      <c r="RWA50" s="115">
        <f t="shared" ref="RWA50:RWK52" si="2258">RVZ50</f>
        <v>0</v>
      </c>
      <c r="RWB50" s="115">
        <f t="shared" si="2258"/>
        <v>0</v>
      </c>
      <c r="RWC50" s="115">
        <f t="shared" si="2258"/>
        <v>0</v>
      </c>
      <c r="RWD50" s="115">
        <f t="shared" si="2258"/>
        <v>0</v>
      </c>
      <c r="RWE50" s="115">
        <f t="shared" si="2258"/>
        <v>0</v>
      </c>
      <c r="RWF50" s="115">
        <f t="shared" si="2258"/>
        <v>0</v>
      </c>
      <c r="RWG50" s="115">
        <f t="shared" si="2258"/>
        <v>0</v>
      </c>
      <c r="RWH50" s="115">
        <f t="shared" si="2258"/>
        <v>0</v>
      </c>
      <c r="RWI50" s="115">
        <f t="shared" si="2258"/>
        <v>0</v>
      </c>
      <c r="RWJ50" s="115">
        <f t="shared" si="2258"/>
        <v>0</v>
      </c>
      <c r="RWK50" s="115">
        <f t="shared" si="2258"/>
        <v>0</v>
      </c>
      <c r="RWL50" s="95">
        <f t="shared" ref="RWL50:RWL52" si="2259">SUM(RVZ50:RWK50)</f>
        <v>0</v>
      </c>
      <c r="RWM50" s="106" t="s">
        <v>792</v>
      </c>
      <c r="RWN50" s="105">
        <v>9491.7000000000007</v>
      </c>
      <c r="RWO50" s="90">
        <f t="shared" ref="RWO50:RWO52" si="2260">SUM(RWN50/12)</f>
        <v>790.97500000000002</v>
      </c>
      <c r="RWP50" s="115">
        <v>0</v>
      </c>
      <c r="RWQ50" s="115">
        <f t="shared" ref="RWQ50:RXA52" si="2261">RWP50</f>
        <v>0</v>
      </c>
      <c r="RWR50" s="115">
        <f t="shared" si="2261"/>
        <v>0</v>
      </c>
      <c r="RWS50" s="115">
        <f t="shared" si="2261"/>
        <v>0</v>
      </c>
      <c r="RWT50" s="115">
        <f t="shared" si="2261"/>
        <v>0</v>
      </c>
      <c r="RWU50" s="115">
        <f t="shared" si="2261"/>
        <v>0</v>
      </c>
      <c r="RWV50" s="115">
        <f t="shared" si="2261"/>
        <v>0</v>
      </c>
      <c r="RWW50" s="115">
        <f t="shared" si="2261"/>
        <v>0</v>
      </c>
      <c r="RWX50" s="115">
        <f t="shared" si="2261"/>
        <v>0</v>
      </c>
      <c r="RWY50" s="115">
        <f t="shared" si="2261"/>
        <v>0</v>
      </c>
      <c r="RWZ50" s="115">
        <f t="shared" si="2261"/>
        <v>0</v>
      </c>
      <c r="RXA50" s="115">
        <f t="shared" si="2261"/>
        <v>0</v>
      </c>
      <c r="RXB50" s="95">
        <f t="shared" ref="RXB50:RXB52" si="2262">SUM(RWP50:RXA50)</f>
        <v>0</v>
      </c>
      <c r="RXC50" s="106" t="s">
        <v>792</v>
      </c>
      <c r="RXD50" s="105">
        <v>9491.7000000000007</v>
      </c>
      <c r="RXE50" s="90">
        <f t="shared" ref="RXE50:RXE52" si="2263">SUM(RXD50/12)</f>
        <v>790.97500000000002</v>
      </c>
      <c r="RXF50" s="115">
        <v>0</v>
      </c>
      <c r="RXG50" s="115">
        <f t="shared" ref="RXG50:RXQ52" si="2264">RXF50</f>
        <v>0</v>
      </c>
      <c r="RXH50" s="115">
        <f t="shared" si="2264"/>
        <v>0</v>
      </c>
      <c r="RXI50" s="115">
        <f t="shared" si="2264"/>
        <v>0</v>
      </c>
      <c r="RXJ50" s="115">
        <f t="shared" si="2264"/>
        <v>0</v>
      </c>
      <c r="RXK50" s="115">
        <f t="shared" si="2264"/>
        <v>0</v>
      </c>
      <c r="RXL50" s="115">
        <f t="shared" si="2264"/>
        <v>0</v>
      </c>
      <c r="RXM50" s="115">
        <f t="shared" si="2264"/>
        <v>0</v>
      </c>
      <c r="RXN50" s="115">
        <f t="shared" si="2264"/>
        <v>0</v>
      </c>
      <c r="RXO50" s="115">
        <f t="shared" si="2264"/>
        <v>0</v>
      </c>
      <c r="RXP50" s="115">
        <f t="shared" si="2264"/>
        <v>0</v>
      </c>
      <c r="RXQ50" s="115">
        <f t="shared" si="2264"/>
        <v>0</v>
      </c>
      <c r="RXR50" s="95">
        <f t="shared" ref="RXR50:RXR52" si="2265">SUM(RXF50:RXQ50)</f>
        <v>0</v>
      </c>
      <c r="RXS50" s="106" t="s">
        <v>792</v>
      </c>
      <c r="RXT50" s="105">
        <v>9491.7000000000007</v>
      </c>
      <c r="RXU50" s="90">
        <f t="shared" ref="RXU50:RXU52" si="2266">SUM(RXT50/12)</f>
        <v>790.97500000000002</v>
      </c>
      <c r="RXV50" s="115">
        <v>0</v>
      </c>
      <c r="RXW50" s="115">
        <f t="shared" ref="RXW50:RYG52" si="2267">RXV50</f>
        <v>0</v>
      </c>
      <c r="RXX50" s="115">
        <f t="shared" si="2267"/>
        <v>0</v>
      </c>
      <c r="RXY50" s="115">
        <f t="shared" si="2267"/>
        <v>0</v>
      </c>
      <c r="RXZ50" s="115">
        <f t="shared" si="2267"/>
        <v>0</v>
      </c>
      <c r="RYA50" s="115">
        <f t="shared" si="2267"/>
        <v>0</v>
      </c>
      <c r="RYB50" s="115">
        <f t="shared" si="2267"/>
        <v>0</v>
      </c>
      <c r="RYC50" s="115">
        <f t="shared" si="2267"/>
        <v>0</v>
      </c>
      <c r="RYD50" s="115">
        <f t="shared" si="2267"/>
        <v>0</v>
      </c>
      <c r="RYE50" s="115">
        <f t="shared" si="2267"/>
        <v>0</v>
      </c>
      <c r="RYF50" s="115">
        <f t="shared" si="2267"/>
        <v>0</v>
      </c>
      <c r="RYG50" s="115">
        <f t="shared" si="2267"/>
        <v>0</v>
      </c>
      <c r="RYH50" s="95">
        <f t="shared" ref="RYH50:RYH52" si="2268">SUM(RXV50:RYG50)</f>
        <v>0</v>
      </c>
      <c r="RYI50" s="106" t="s">
        <v>792</v>
      </c>
      <c r="RYJ50" s="105">
        <v>9491.7000000000007</v>
      </c>
      <c r="RYK50" s="90">
        <f t="shared" ref="RYK50:RYK52" si="2269">SUM(RYJ50/12)</f>
        <v>790.97500000000002</v>
      </c>
      <c r="RYL50" s="115">
        <v>0</v>
      </c>
      <c r="RYM50" s="115">
        <f t="shared" ref="RYM50:RYW52" si="2270">RYL50</f>
        <v>0</v>
      </c>
      <c r="RYN50" s="115">
        <f t="shared" si="2270"/>
        <v>0</v>
      </c>
      <c r="RYO50" s="115">
        <f t="shared" si="2270"/>
        <v>0</v>
      </c>
      <c r="RYP50" s="115">
        <f t="shared" si="2270"/>
        <v>0</v>
      </c>
      <c r="RYQ50" s="115">
        <f t="shared" si="2270"/>
        <v>0</v>
      </c>
      <c r="RYR50" s="115">
        <f t="shared" si="2270"/>
        <v>0</v>
      </c>
      <c r="RYS50" s="115">
        <f t="shared" si="2270"/>
        <v>0</v>
      </c>
      <c r="RYT50" s="115">
        <f t="shared" si="2270"/>
        <v>0</v>
      </c>
      <c r="RYU50" s="115">
        <f t="shared" si="2270"/>
        <v>0</v>
      </c>
      <c r="RYV50" s="115">
        <f t="shared" si="2270"/>
        <v>0</v>
      </c>
      <c r="RYW50" s="115">
        <f t="shared" si="2270"/>
        <v>0</v>
      </c>
      <c r="RYX50" s="95">
        <f t="shared" ref="RYX50:RYX52" si="2271">SUM(RYL50:RYW50)</f>
        <v>0</v>
      </c>
      <c r="RYY50" s="106" t="s">
        <v>792</v>
      </c>
      <c r="RYZ50" s="105">
        <v>9491.7000000000007</v>
      </c>
      <c r="RZA50" s="90">
        <f t="shared" ref="RZA50:RZA52" si="2272">SUM(RYZ50/12)</f>
        <v>790.97500000000002</v>
      </c>
      <c r="RZB50" s="115">
        <v>0</v>
      </c>
      <c r="RZC50" s="115">
        <f t="shared" ref="RZC50:RZM52" si="2273">RZB50</f>
        <v>0</v>
      </c>
      <c r="RZD50" s="115">
        <f t="shared" si="2273"/>
        <v>0</v>
      </c>
      <c r="RZE50" s="115">
        <f t="shared" si="2273"/>
        <v>0</v>
      </c>
      <c r="RZF50" s="115">
        <f t="shared" si="2273"/>
        <v>0</v>
      </c>
      <c r="RZG50" s="115">
        <f t="shared" si="2273"/>
        <v>0</v>
      </c>
      <c r="RZH50" s="115">
        <f t="shared" si="2273"/>
        <v>0</v>
      </c>
      <c r="RZI50" s="115">
        <f t="shared" si="2273"/>
        <v>0</v>
      </c>
      <c r="RZJ50" s="115">
        <f t="shared" si="2273"/>
        <v>0</v>
      </c>
      <c r="RZK50" s="115">
        <f t="shared" si="2273"/>
        <v>0</v>
      </c>
      <c r="RZL50" s="115">
        <f t="shared" si="2273"/>
        <v>0</v>
      </c>
      <c r="RZM50" s="115">
        <f t="shared" si="2273"/>
        <v>0</v>
      </c>
      <c r="RZN50" s="95">
        <f t="shared" ref="RZN50:RZN52" si="2274">SUM(RZB50:RZM50)</f>
        <v>0</v>
      </c>
      <c r="RZO50" s="106" t="s">
        <v>792</v>
      </c>
      <c r="RZP50" s="105">
        <v>9491.7000000000007</v>
      </c>
      <c r="RZQ50" s="90">
        <f t="shared" ref="RZQ50:RZQ52" si="2275">SUM(RZP50/12)</f>
        <v>790.97500000000002</v>
      </c>
      <c r="RZR50" s="115">
        <v>0</v>
      </c>
      <c r="RZS50" s="115">
        <f t="shared" ref="RZS50:SAC52" si="2276">RZR50</f>
        <v>0</v>
      </c>
      <c r="RZT50" s="115">
        <f t="shared" si="2276"/>
        <v>0</v>
      </c>
      <c r="RZU50" s="115">
        <f t="shared" si="2276"/>
        <v>0</v>
      </c>
      <c r="RZV50" s="115">
        <f t="shared" si="2276"/>
        <v>0</v>
      </c>
      <c r="RZW50" s="115">
        <f t="shared" si="2276"/>
        <v>0</v>
      </c>
      <c r="RZX50" s="115">
        <f t="shared" si="2276"/>
        <v>0</v>
      </c>
      <c r="RZY50" s="115">
        <f t="shared" si="2276"/>
        <v>0</v>
      </c>
      <c r="RZZ50" s="115">
        <f t="shared" si="2276"/>
        <v>0</v>
      </c>
      <c r="SAA50" s="115">
        <f t="shared" si="2276"/>
        <v>0</v>
      </c>
      <c r="SAB50" s="115">
        <f t="shared" si="2276"/>
        <v>0</v>
      </c>
      <c r="SAC50" s="115">
        <f t="shared" si="2276"/>
        <v>0</v>
      </c>
      <c r="SAD50" s="95">
        <f t="shared" ref="SAD50:SAD52" si="2277">SUM(RZR50:SAC50)</f>
        <v>0</v>
      </c>
      <c r="SAE50" s="106" t="s">
        <v>792</v>
      </c>
      <c r="SAF50" s="105">
        <v>9491.7000000000007</v>
      </c>
      <c r="SAG50" s="90">
        <f t="shared" ref="SAG50:SAG52" si="2278">SUM(SAF50/12)</f>
        <v>790.97500000000002</v>
      </c>
      <c r="SAH50" s="115">
        <v>0</v>
      </c>
      <c r="SAI50" s="115">
        <f t="shared" ref="SAI50:SAS52" si="2279">SAH50</f>
        <v>0</v>
      </c>
      <c r="SAJ50" s="115">
        <f t="shared" si="2279"/>
        <v>0</v>
      </c>
      <c r="SAK50" s="115">
        <f t="shared" si="2279"/>
        <v>0</v>
      </c>
      <c r="SAL50" s="115">
        <f t="shared" si="2279"/>
        <v>0</v>
      </c>
      <c r="SAM50" s="115">
        <f t="shared" si="2279"/>
        <v>0</v>
      </c>
      <c r="SAN50" s="115">
        <f t="shared" si="2279"/>
        <v>0</v>
      </c>
      <c r="SAO50" s="115">
        <f t="shared" si="2279"/>
        <v>0</v>
      </c>
      <c r="SAP50" s="115">
        <f t="shared" si="2279"/>
        <v>0</v>
      </c>
      <c r="SAQ50" s="115">
        <f t="shared" si="2279"/>
        <v>0</v>
      </c>
      <c r="SAR50" s="115">
        <f t="shared" si="2279"/>
        <v>0</v>
      </c>
      <c r="SAS50" s="115">
        <f t="shared" si="2279"/>
        <v>0</v>
      </c>
      <c r="SAT50" s="95">
        <f t="shared" ref="SAT50:SAT52" si="2280">SUM(SAH50:SAS50)</f>
        <v>0</v>
      </c>
      <c r="SAU50" s="106" t="s">
        <v>792</v>
      </c>
      <c r="SAV50" s="105">
        <v>9491.7000000000007</v>
      </c>
      <c r="SAW50" s="90">
        <f t="shared" ref="SAW50:SAW52" si="2281">SUM(SAV50/12)</f>
        <v>790.97500000000002</v>
      </c>
      <c r="SAX50" s="115">
        <v>0</v>
      </c>
      <c r="SAY50" s="115">
        <f t="shared" ref="SAY50:SBI52" si="2282">SAX50</f>
        <v>0</v>
      </c>
      <c r="SAZ50" s="115">
        <f t="shared" si="2282"/>
        <v>0</v>
      </c>
      <c r="SBA50" s="115">
        <f t="shared" si="2282"/>
        <v>0</v>
      </c>
      <c r="SBB50" s="115">
        <f t="shared" si="2282"/>
        <v>0</v>
      </c>
      <c r="SBC50" s="115">
        <f t="shared" si="2282"/>
        <v>0</v>
      </c>
      <c r="SBD50" s="115">
        <f t="shared" si="2282"/>
        <v>0</v>
      </c>
      <c r="SBE50" s="115">
        <f t="shared" si="2282"/>
        <v>0</v>
      </c>
      <c r="SBF50" s="115">
        <f t="shared" si="2282"/>
        <v>0</v>
      </c>
      <c r="SBG50" s="115">
        <f t="shared" si="2282"/>
        <v>0</v>
      </c>
      <c r="SBH50" s="115">
        <f t="shared" si="2282"/>
        <v>0</v>
      </c>
      <c r="SBI50" s="115">
        <f t="shared" si="2282"/>
        <v>0</v>
      </c>
      <c r="SBJ50" s="95">
        <f t="shared" ref="SBJ50:SBJ52" si="2283">SUM(SAX50:SBI50)</f>
        <v>0</v>
      </c>
      <c r="SBK50" s="106" t="s">
        <v>792</v>
      </c>
      <c r="SBL50" s="105">
        <v>9491.7000000000007</v>
      </c>
      <c r="SBM50" s="90">
        <f t="shared" ref="SBM50:SBM52" si="2284">SUM(SBL50/12)</f>
        <v>790.97500000000002</v>
      </c>
      <c r="SBN50" s="115">
        <v>0</v>
      </c>
      <c r="SBO50" s="115">
        <f t="shared" ref="SBO50:SBY52" si="2285">SBN50</f>
        <v>0</v>
      </c>
      <c r="SBP50" s="115">
        <f t="shared" si="2285"/>
        <v>0</v>
      </c>
      <c r="SBQ50" s="115">
        <f t="shared" si="2285"/>
        <v>0</v>
      </c>
      <c r="SBR50" s="115">
        <f t="shared" si="2285"/>
        <v>0</v>
      </c>
      <c r="SBS50" s="115">
        <f t="shared" si="2285"/>
        <v>0</v>
      </c>
      <c r="SBT50" s="115">
        <f t="shared" si="2285"/>
        <v>0</v>
      </c>
      <c r="SBU50" s="115">
        <f t="shared" si="2285"/>
        <v>0</v>
      </c>
      <c r="SBV50" s="115">
        <f t="shared" si="2285"/>
        <v>0</v>
      </c>
      <c r="SBW50" s="115">
        <f t="shared" si="2285"/>
        <v>0</v>
      </c>
      <c r="SBX50" s="115">
        <f t="shared" si="2285"/>
        <v>0</v>
      </c>
      <c r="SBY50" s="115">
        <f t="shared" si="2285"/>
        <v>0</v>
      </c>
      <c r="SBZ50" s="95">
        <f t="shared" ref="SBZ50:SBZ52" si="2286">SUM(SBN50:SBY50)</f>
        <v>0</v>
      </c>
      <c r="SCA50" s="106" t="s">
        <v>792</v>
      </c>
      <c r="SCB50" s="105">
        <v>9491.7000000000007</v>
      </c>
      <c r="SCC50" s="90">
        <f t="shared" ref="SCC50:SCC52" si="2287">SUM(SCB50/12)</f>
        <v>790.97500000000002</v>
      </c>
      <c r="SCD50" s="115">
        <v>0</v>
      </c>
      <c r="SCE50" s="115">
        <f t="shared" ref="SCE50:SCO52" si="2288">SCD50</f>
        <v>0</v>
      </c>
      <c r="SCF50" s="115">
        <f t="shared" si="2288"/>
        <v>0</v>
      </c>
      <c r="SCG50" s="115">
        <f t="shared" si="2288"/>
        <v>0</v>
      </c>
      <c r="SCH50" s="115">
        <f t="shared" si="2288"/>
        <v>0</v>
      </c>
      <c r="SCI50" s="115">
        <f t="shared" si="2288"/>
        <v>0</v>
      </c>
      <c r="SCJ50" s="115">
        <f t="shared" si="2288"/>
        <v>0</v>
      </c>
      <c r="SCK50" s="115">
        <f t="shared" si="2288"/>
        <v>0</v>
      </c>
      <c r="SCL50" s="115">
        <f t="shared" si="2288"/>
        <v>0</v>
      </c>
      <c r="SCM50" s="115">
        <f t="shared" si="2288"/>
        <v>0</v>
      </c>
      <c r="SCN50" s="115">
        <f t="shared" si="2288"/>
        <v>0</v>
      </c>
      <c r="SCO50" s="115">
        <f t="shared" si="2288"/>
        <v>0</v>
      </c>
      <c r="SCP50" s="95">
        <f t="shared" ref="SCP50:SCP52" si="2289">SUM(SCD50:SCO50)</f>
        <v>0</v>
      </c>
      <c r="SCQ50" s="106" t="s">
        <v>792</v>
      </c>
      <c r="SCR50" s="105">
        <v>9491.7000000000007</v>
      </c>
      <c r="SCS50" s="90">
        <f t="shared" ref="SCS50:SCS52" si="2290">SUM(SCR50/12)</f>
        <v>790.97500000000002</v>
      </c>
      <c r="SCT50" s="115">
        <v>0</v>
      </c>
      <c r="SCU50" s="115">
        <f t="shared" ref="SCU50:SDE52" si="2291">SCT50</f>
        <v>0</v>
      </c>
      <c r="SCV50" s="115">
        <f t="shared" si="2291"/>
        <v>0</v>
      </c>
      <c r="SCW50" s="115">
        <f t="shared" si="2291"/>
        <v>0</v>
      </c>
      <c r="SCX50" s="115">
        <f t="shared" si="2291"/>
        <v>0</v>
      </c>
      <c r="SCY50" s="115">
        <f t="shared" si="2291"/>
        <v>0</v>
      </c>
      <c r="SCZ50" s="115">
        <f t="shared" si="2291"/>
        <v>0</v>
      </c>
      <c r="SDA50" s="115">
        <f t="shared" si="2291"/>
        <v>0</v>
      </c>
      <c r="SDB50" s="115">
        <f t="shared" si="2291"/>
        <v>0</v>
      </c>
      <c r="SDC50" s="115">
        <f t="shared" si="2291"/>
        <v>0</v>
      </c>
      <c r="SDD50" s="115">
        <f t="shared" si="2291"/>
        <v>0</v>
      </c>
      <c r="SDE50" s="115">
        <f t="shared" si="2291"/>
        <v>0</v>
      </c>
      <c r="SDF50" s="95">
        <f t="shared" ref="SDF50:SDF52" si="2292">SUM(SCT50:SDE50)</f>
        <v>0</v>
      </c>
      <c r="SDG50" s="106" t="s">
        <v>792</v>
      </c>
      <c r="SDH50" s="105">
        <v>9491.7000000000007</v>
      </c>
      <c r="SDI50" s="90">
        <f t="shared" ref="SDI50:SDI52" si="2293">SUM(SDH50/12)</f>
        <v>790.97500000000002</v>
      </c>
      <c r="SDJ50" s="115">
        <v>0</v>
      </c>
      <c r="SDK50" s="115">
        <f t="shared" ref="SDK50:SDU52" si="2294">SDJ50</f>
        <v>0</v>
      </c>
      <c r="SDL50" s="115">
        <f t="shared" si="2294"/>
        <v>0</v>
      </c>
      <c r="SDM50" s="115">
        <f t="shared" si="2294"/>
        <v>0</v>
      </c>
      <c r="SDN50" s="115">
        <f t="shared" si="2294"/>
        <v>0</v>
      </c>
      <c r="SDO50" s="115">
        <f t="shared" si="2294"/>
        <v>0</v>
      </c>
      <c r="SDP50" s="115">
        <f t="shared" si="2294"/>
        <v>0</v>
      </c>
      <c r="SDQ50" s="115">
        <f t="shared" si="2294"/>
        <v>0</v>
      </c>
      <c r="SDR50" s="115">
        <f t="shared" si="2294"/>
        <v>0</v>
      </c>
      <c r="SDS50" s="115">
        <f t="shared" si="2294"/>
        <v>0</v>
      </c>
      <c r="SDT50" s="115">
        <f t="shared" si="2294"/>
        <v>0</v>
      </c>
      <c r="SDU50" s="115">
        <f t="shared" si="2294"/>
        <v>0</v>
      </c>
      <c r="SDV50" s="95">
        <f t="shared" ref="SDV50:SDV52" si="2295">SUM(SDJ50:SDU50)</f>
        <v>0</v>
      </c>
      <c r="SDW50" s="106" t="s">
        <v>792</v>
      </c>
      <c r="SDX50" s="105">
        <v>9491.7000000000007</v>
      </c>
      <c r="SDY50" s="90">
        <f t="shared" ref="SDY50:SDY52" si="2296">SUM(SDX50/12)</f>
        <v>790.97500000000002</v>
      </c>
      <c r="SDZ50" s="115">
        <v>0</v>
      </c>
      <c r="SEA50" s="115">
        <f t="shared" ref="SEA50:SEK52" si="2297">SDZ50</f>
        <v>0</v>
      </c>
      <c r="SEB50" s="115">
        <f t="shared" si="2297"/>
        <v>0</v>
      </c>
      <c r="SEC50" s="115">
        <f t="shared" si="2297"/>
        <v>0</v>
      </c>
      <c r="SED50" s="115">
        <f t="shared" si="2297"/>
        <v>0</v>
      </c>
      <c r="SEE50" s="115">
        <f t="shared" si="2297"/>
        <v>0</v>
      </c>
      <c r="SEF50" s="115">
        <f t="shared" si="2297"/>
        <v>0</v>
      </c>
      <c r="SEG50" s="115">
        <f t="shared" si="2297"/>
        <v>0</v>
      </c>
      <c r="SEH50" s="115">
        <f t="shared" si="2297"/>
        <v>0</v>
      </c>
      <c r="SEI50" s="115">
        <f t="shared" si="2297"/>
        <v>0</v>
      </c>
      <c r="SEJ50" s="115">
        <f t="shared" si="2297"/>
        <v>0</v>
      </c>
      <c r="SEK50" s="115">
        <f t="shared" si="2297"/>
        <v>0</v>
      </c>
      <c r="SEL50" s="95">
        <f t="shared" ref="SEL50:SEL52" si="2298">SUM(SDZ50:SEK50)</f>
        <v>0</v>
      </c>
      <c r="SEM50" s="106" t="s">
        <v>792</v>
      </c>
      <c r="SEN50" s="105">
        <v>9491.7000000000007</v>
      </c>
      <c r="SEO50" s="90">
        <f t="shared" ref="SEO50:SEO52" si="2299">SUM(SEN50/12)</f>
        <v>790.97500000000002</v>
      </c>
      <c r="SEP50" s="115">
        <v>0</v>
      </c>
      <c r="SEQ50" s="115">
        <f t="shared" ref="SEQ50:SFA52" si="2300">SEP50</f>
        <v>0</v>
      </c>
      <c r="SER50" s="115">
        <f t="shared" si="2300"/>
        <v>0</v>
      </c>
      <c r="SES50" s="115">
        <f t="shared" si="2300"/>
        <v>0</v>
      </c>
      <c r="SET50" s="115">
        <f t="shared" si="2300"/>
        <v>0</v>
      </c>
      <c r="SEU50" s="115">
        <f t="shared" si="2300"/>
        <v>0</v>
      </c>
      <c r="SEV50" s="115">
        <f t="shared" si="2300"/>
        <v>0</v>
      </c>
      <c r="SEW50" s="115">
        <f t="shared" si="2300"/>
        <v>0</v>
      </c>
      <c r="SEX50" s="115">
        <f t="shared" si="2300"/>
        <v>0</v>
      </c>
      <c r="SEY50" s="115">
        <f t="shared" si="2300"/>
        <v>0</v>
      </c>
      <c r="SEZ50" s="115">
        <f t="shared" si="2300"/>
        <v>0</v>
      </c>
      <c r="SFA50" s="115">
        <f t="shared" si="2300"/>
        <v>0</v>
      </c>
      <c r="SFB50" s="95">
        <f t="shared" ref="SFB50:SFB52" si="2301">SUM(SEP50:SFA50)</f>
        <v>0</v>
      </c>
      <c r="SFC50" s="106" t="s">
        <v>792</v>
      </c>
      <c r="SFD50" s="105">
        <v>9491.7000000000007</v>
      </c>
      <c r="SFE50" s="90">
        <f t="shared" ref="SFE50:SFE52" si="2302">SUM(SFD50/12)</f>
        <v>790.97500000000002</v>
      </c>
      <c r="SFF50" s="115">
        <v>0</v>
      </c>
      <c r="SFG50" s="115">
        <f t="shared" ref="SFG50:SFQ52" si="2303">SFF50</f>
        <v>0</v>
      </c>
      <c r="SFH50" s="115">
        <f t="shared" si="2303"/>
        <v>0</v>
      </c>
      <c r="SFI50" s="115">
        <f t="shared" si="2303"/>
        <v>0</v>
      </c>
      <c r="SFJ50" s="115">
        <f t="shared" si="2303"/>
        <v>0</v>
      </c>
      <c r="SFK50" s="115">
        <f t="shared" si="2303"/>
        <v>0</v>
      </c>
      <c r="SFL50" s="115">
        <f t="shared" si="2303"/>
        <v>0</v>
      </c>
      <c r="SFM50" s="115">
        <f t="shared" si="2303"/>
        <v>0</v>
      </c>
      <c r="SFN50" s="115">
        <f t="shared" si="2303"/>
        <v>0</v>
      </c>
      <c r="SFO50" s="115">
        <f t="shared" si="2303"/>
        <v>0</v>
      </c>
      <c r="SFP50" s="115">
        <f t="shared" si="2303"/>
        <v>0</v>
      </c>
      <c r="SFQ50" s="115">
        <f t="shared" si="2303"/>
        <v>0</v>
      </c>
      <c r="SFR50" s="95">
        <f t="shared" ref="SFR50:SFR52" si="2304">SUM(SFF50:SFQ50)</f>
        <v>0</v>
      </c>
      <c r="SFS50" s="106" t="s">
        <v>792</v>
      </c>
      <c r="SFT50" s="105">
        <v>9491.7000000000007</v>
      </c>
      <c r="SFU50" s="90">
        <f t="shared" ref="SFU50:SFU52" si="2305">SUM(SFT50/12)</f>
        <v>790.97500000000002</v>
      </c>
      <c r="SFV50" s="115">
        <v>0</v>
      </c>
      <c r="SFW50" s="115">
        <f t="shared" ref="SFW50:SGG52" si="2306">SFV50</f>
        <v>0</v>
      </c>
      <c r="SFX50" s="115">
        <f t="shared" si="2306"/>
        <v>0</v>
      </c>
      <c r="SFY50" s="115">
        <f t="shared" si="2306"/>
        <v>0</v>
      </c>
      <c r="SFZ50" s="115">
        <f t="shared" si="2306"/>
        <v>0</v>
      </c>
      <c r="SGA50" s="115">
        <f t="shared" si="2306"/>
        <v>0</v>
      </c>
      <c r="SGB50" s="115">
        <f t="shared" si="2306"/>
        <v>0</v>
      </c>
      <c r="SGC50" s="115">
        <f t="shared" si="2306"/>
        <v>0</v>
      </c>
      <c r="SGD50" s="115">
        <f t="shared" si="2306"/>
        <v>0</v>
      </c>
      <c r="SGE50" s="115">
        <f t="shared" si="2306"/>
        <v>0</v>
      </c>
      <c r="SGF50" s="115">
        <f t="shared" si="2306"/>
        <v>0</v>
      </c>
      <c r="SGG50" s="115">
        <f t="shared" si="2306"/>
        <v>0</v>
      </c>
      <c r="SGH50" s="95">
        <f t="shared" ref="SGH50:SGH52" si="2307">SUM(SFV50:SGG50)</f>
        <v>0</v>
      </c>
      <c r="SGI50" s="106" t="s">
        <v>792</v>
      </c>
      <c r="SGJ50" s="105">
        <v>9491.7000000000007</v>
      </c>
      <c r="SGK50" s="90">
        <f t="shared" ref="SGK50:SGK52" si="2308">SUM(SGJ50/12)</f>
        <v>790.97500000000002</v>
      </c>
      <c r="SGL50" s="115">
        <v>0</v>
      </c>
      <c r="SGM50" s="115">
        <f t="shared" ref="SGM50:SGW52" si="2309">SGL50</f>
        <v>0</v>
      </c>
      <c r="SGN50" s="115">
        <f t="shared" si="2309"/>
        <v>0</v>
      </c>
      <c r="SGO50" s="115">
        <f t="shared" si="2309"/>
        <v>0</v>
      </c>
      <c r="SGP50" s="115">
        <f t="shared" si="2309"/>
        <v>0</v>
      </c>
      <c r="SGQ50" s="115">
        <f t="shared" si="2309"/>
        <v>0</v>
      </c>
      <c r="SGR50" s="115">
        <f t="shared" si="2309"/>
        <v>0</v>
      </c>
      <c r="SGS50" s="115">
        <f t="shared" si="2309"/>
        <v>0</v>
      </c>
      <c r="SGT50" s="115">
        <f t="shared" si="2309"/>
        <v>0</v>
      </c>
      <c r="SGU50" s="115">
        <f t="shared" si="2309"/>
        <v>0</v>
      </c>
      <c r="SGV50" s="115">
        <f t="shared" si="2309"/>
        <v>0</v>
      </c>
      <c r="SGW50" s="115">
        <f t="shared" si="2309"/>
        <v>0</v>
      </c>
      <c r="SGX50" s="95">
        <f t="shared" ref="SGX50:SGX52" si="2310">SUM(SGL50:SGW50)</f>
        <v>0</v>
      </c>
      <c r="SGY50" s="106" t="s">
        <v>792</v>
      </c>
      <c r="SGZ50" s="105">
        <v>9491.7000000000007</v>
      </c>
      <c r="SHA50" s="90">
        <f t="shared" ref="SHA50:SHA52" si="2311">SUM(SGZ50/12)</f>
        <v>790.97500000000002</v>
      </c>
      <c r="SHB50" s="115">
        <v>0</v>
      </c>
      <c r="SHC50" s="115">
        <f t="shared" ref="SHC50:SHM52" si="2312">SHB50</f>
        <v>0</v>
      </c>
      <c r="SHD50" s="115">
        <f t="shared" si="2312"/>
        <v>0</v>
      </c>
      <c r="SHE50" s="115">
        <f t="shared" si="2312"/>
        <v>0</v>
      </c>
      <c r="SHF50" s="115">
        <f t="shared" si="2312"/>
        <v>0</v>
      </c>
      <c r="SHG50" s="115">
        <f t="shared" si="2312"/>
        <v>0</v>
      </c>
      <c r="SHH50" s="115">
        <f t="shared" si="2312"/>
        <v>0</v>
      </c>
      <c r="SHI50" s="115">
        <f t="shared" si="2312"/>
        <v>0</v>
      </c>
      <c r="SHJ50" s="115">
        <f t="shared" si="2312"/>
        <v>0</v>
      </c>
      <c r="SHK50" s="115">
        <f t="shared" si="2312"/>
        <v>0</v>
      </c>
      <c r="SHL50" s="115">
        <f t="shared" si="2312"/>
        <v>0</v>
      </c>
      <c r="SHM50" s="115">
        <f t="shared" si="2312"/>
        <v>0</v>
      </c>
      <c r="SHN50" s="95">
        <f t="shared" ref="SHN50:SHN52" si="2313">SUM(SHB50:SHM50)</f>
        <v>0</v>
      </c>
      <c r="SHO50" s="106" t="s">
        <v>792</v>
      </c>
      <c r="SHP50" s="105">
        <v>9491.7000000000007</v>
      </c>
      <c r="SHQ50" s="90">
        <f t="shared" ref="SHQ50:SHQ52" si="2314">SUM(SHP50/12)</f>
        <v>790.97500000000002</v>
      </c>
      <c r="SHR50" s="115">
        <v>0</v>
      </c>
      <c r="SHS50" s="115">
        <f t="shared" ref="SHS50:SIC52" si="2315">SHR50</f>
        <v>0</v>
      </c>
      <c r="SHT50" s="115">
        <f t="shared" si="2315"/>
        <v>0</v>
      </c>
      <c r="SHU50" s="115">
        <f t="shared" si="2315"/>
        <v>0</v>
      </c>
      <c r="SHV50" s="115">
        <f t="shared" si="2315"/>
        <v>0</v>
      </c>
      <c r="SHW50" s="115">
        <f t="shared" si="2315"/>
        <v>0</v>
      </c>
      <c r="SHX50" s="115">
        <f t="shared" si="2315"/>
        <v>0</v>
      </c>
      <c r="SHY50" s="115">
        <f t="shared" si="2315"/>
        <v>0</v>
      </c>
      <c r="SHZ50" s="115">
        <f t="shared" si="2315"/>
        <v>0</v>
      </c>
      <c r="SIA50" s="115">
        <f t="shared" si="2315"/>
        <v>0</v>
      </c>
      <c r="SIB50" s="115">
        <f t="shared" si="2315"/>
        <v>0</v>
      </c>
      <c r="SIC50" s="115">
        <f t="shared" si="2315"/>
        <v>0</v>
      </c>
      <c r="SID50" s="95">
        <f t="shared" ref="SID50:SID52" si="2316">SUM(SHR50:SIC50)</f>
        <v>0</v>
      </c>
      <c r="SIE50" s="106" t="s">
        <v>792</v>
      </c>
      <c r="SIF50" s="105">
        <v>9491.7000000000007</v>
      </c>
      <c r="SIG50" s="90">
        <f t="shared" ref="SIG50:SIG52" si="2317">SUM(SIF50/12)</f>
        <v>790.97500000000002</v>
      </c>
      <c r="SIH50" s="115">
        <v>0</v>
      </c>
      <c r="SII50" s="115">
        <f t="shared" ref="SII50:SIS52" si="2318">SIH50</f>
        <v>0</v>
      </c>
      <c r="SIJ50" s="115">
        <f t="shared" si="2318"/>
        <v>0</v>
      </c>
      <c r="SIK50" s="115">
        <f t="shared" si="2318"/>
        <v>0</v>
      </c>
      <c r="SIL50" s="115">
        <f t="shared" si="2318"/>
        <v>0</v>
      </c>
      <c r="SIM50" s="115">
        <f t="shared" si="2318"/>
        <v>0</v>
      </c>
      <c r="SIN50" s="115">
        <f t="shared" si="2318"/>
        <v>0</v>
      </c>
      <c r="SIO50" s="115">
        <f t="shared" si="2318"/>
        <v>0</v>
      </c>
      <c r="SIP50" s="115">
        <f t="shared" si="2318"/>
        <v>0</v>
      </c>
      <c r="SIQ50" s="115">
        <f t="shared" si="2318"/>
        <v>0</v>
      </c>
      <c r="SIR50" s="115">
        <f t="shared" si="2318"/>
        <v>0</v>
      </c>
      <c r="SIS50" s="115">
        <f t="shared" si="2318"/>
        <v>0</v>
      </c>
      <c r="SIT50" s="95">
        <f t="shared" ref="SIT50:SIT52" si="2319">SUM(SIH50:SIS50)</f>
        <v>0</v>
      </c>
      <c r="SIU50" s="106" t="s">
        <v>792</v>
      </c>
      <c r="SIV50" s="105">
        <v>9491.7000000000007</v>
      </c>
      <c r="SIW50" s="90">
        <f t="shared" ref="SIW50:SIW52" si="2320">SUM(SIV50/12)</f>
        <v>790.97500000000002</v>
      </c>
      <c r="SIX50" s="115">
        <v>0</v>
      </c>
      <c r="SIY50" s="115">
        <f t="shared" ref="SIY50:SJI52" si="2321">SIX50</f>
        <v>0</v>
      </c>
      <c r="SIZ50" s="115">
        <f t="shared" si="2321"/>
        <v>0</v>
      </c>
      <c r="SJA50" s="115">
        <f t="shared" si="2321"/>
        <v>0</v>
      </c>
      <c r="SJB50" s="115">
        <f t="shared" si="2321"/>
        <v>0</v>
      </c>
      <c r="SJC50" s="115">
        <f t="shared" si="2321"/>
        <v>0</v>
      </c>
      <c r="SJD50" s="115">
        <f t="shared" si="2321"/>
        <v>0</v>
      </c>
      <c r="SJE50" s="115">
        <f t="shared" si="2321"/>
        <v>0</v>
      </c>
      <c r="SJF50" s="115">
        <f t="shared" si="2321"/>
        <v>0</v>
      </c>
      <c r="SJG50" s="115">
        <f t="shared" si="2321"/>
        <v>0</v>
      </c>
      <c r="SJH50" s="115">
        <f t="shared" si="2321"/>
        <v>0</v>
      </c>
      <c r="SJI50" s="115">
        <f t="shared" si="2321"/>
        <v>0</v>
      </c>
      <c r="SJJ50" s="95">
        <f t="shared" ref="SJJ50:SJJ52" si="2322">SUM(SIX50:SJI50)</f>
        <v>0</v>
      </c>
      <c r="SJK50" s="106" t="s">
        <v>792</v>
      </c>
      <c r="SJL50" s="105">
        <v>9491.7000000000007</v>
      </c>
      <c r="SJM50" s="90">
        <f t="shared" ref="SJM50:SJM52" si="2323">SUM(SJL50/12)</f>
        <v>790.97500000000002</v>
      </c>
      <c r="SJN50" s="115">
        <v>0</v>
      </c>
      <c r="SJO50" s="115">
        <f t="shared" ref="SJO50:SJY52" si="2324">SJN50</f>
        <v>0</v>
      </c>
      <c r="SJP50" s="115">
        <f t="shared" si="2324"/>
        <v>0</v>
      </c>
      <c r="SJQ50" s="115">
        <f t="shared" si="2324"/>
        <v>0</v>
      </c>
      <c r="SJR50" s="115">
        <f t="shared" si="2324"/>
        <v>0</v>
      </c>
      <c r="SJS50" s="115">
        <f t="shared" si="2324"/>
        <v>0</v>
      </c>
      <c r="SJT50" s="115">
        <f t="shared" si="2324"/>
        <v>0</v>
      </c>
      <c r="SJU50" s="115">
        <f t="shared" si="2324"/>
        <v>0</v>
      </c>
      <c r="SJV50" s="115">
        <f t="shared" si="2324"/>
        <v>0</v>
      </c>
      <c r="SJW50" s="115">
        <f t="shared" si="2324"/>
        <v>0</v>
      </c>
      <c r="SJX50" s="115">
        <f t="shared" si="2324"/>
        <v>0</v>
      </c>
      <c r="SJY50" s="115">
        <f t="shared" si="2324"/>
        <v>0</v>
      </c>
      <c r="SJZ50" s="95">
        <f t="shared" ref="SJZ50:SJZ52" si="2325">SUM(SJN50:SJY50)</f>
        <v>0</v>
      </c>
      <c r="SKA50" s="106" t="s">
        <v>792</v>
      </c>
      <c r="SKB50" s="105">
        <v>9491.7000000000007</v>
      </c>
      <c r="SKC50" s="90">
        <f t="shared" ref="SKC50:SKC52" si="2326">SUM(SKB50/12)</f>
        <v>790.97500000000002</v>
      </c>
      <c r="SKD50" s="115">
        <v>0</v>
      </c>
      <c r="SKE50" s="115">
        <f t="shared" ref="SKE50:SKO52" si="2327">SKD50</f>
        <v>0</v>
      </c>
      <c r="SKF50" s="115">
        <f t="shared" si="2327"/>
        <v>0</v>
      </c>
      <c r="SKG50" s="115">
        <f t="shared" si="2327"/>
        <v>0</v>
      </c>
      <c r="SKH50" s="115">
        <f t="shared" si="2327"/>
        <v>0</v>
      </c>
      <c r="SKI50" s="115">
        <f t="shared" si="2327"/>
        <v>0</v>
      </c>
      <c r="SKJ50" s="115">
        <f t="shared" si="2327"/>
        <v>0</v>
      </c>
      <c r="SKK50" s="115">
        <f t="shared" si="2327"/>
        <v>0</v>
      </c>
      <c r="SKL50" s="115">
        <f t="shared" si="2327"/>
        <v>0</v>
      </c>
      <c r="SKM50" s="115">
        <f t="shared" si="2327"/>
        <v>0</v>
      </c>
      <c r="SKN50" s="115">
        <f t="shared" si="2327"/>
        <v>0</v>
      </c>
      <c r="SKO50" s="115">
        <f t="shared" si="2327"/>
        <v>0</v>
      </c>
      <c r="SKP50" s="95">
        <f t="shared" ref="SKP50:SKP52" si="2328">SUM(SKD50:SKO50)</f>
        <v>0</v>
      </c>
      <c r="SKQ50" s="106" t="s">
        <v>792</v>
      </c>
      <c r="SKR50" s="105">
        <v>9491.7000000000007</v>
      </c>
      <c r="SKS50" s="90">
        <f t="shared" ref="SKS50:SKS52" si="2329">SUM(SKR50/12)</f>
        <v>790.97500000000002</v>
      </c>
      <c r="SKT50" s="115">
        <v>0</v>
      </c>
      <c r="SKU50" s="115">
        <f t="shared" ref="SKU50:SLE52" si="2330">SKT50</f>
        <v>0</v>
      </c>
      <c r="SKV50" s="115">
        <f t="shared" si="2330"/>
        <v>0</v>
      </c>
      <c r="SKW50" s="115">
        <f t="shared" si="2330"/>
        <v>0</v>
      </c>
      <c r="SKX50" s="115">
        <f t="shared" si="2330"/>
        <v>0</v>
      </c>
      <c r="SKY50" s="115">
        <f t="shared" si="2330"/>
        <v>0</v>
      </c>
      <c r="SKZ50" s="115">
        <f t="shared" si="2330"/>
        <v>0</v>
      </c>
      <c r="SLA50" s="115">
        <f t="shared" si="2330"/>
        <v>0</v>
      </c>
      <c r="SLB50" s="115">
        <f t="shared" si="2330"/>
        <v>0</v>
      </c>
      <c r="SLC50" s="115">
        <f t="shared" si="2330"/>
        <v>0</v>
      </c>
      <c r="SLD50" s="115">
        <f t="shared" si="2330"/>
        <v>0</v>
      </c>
      <c r="SLE50" s="115">
        <f t="shared" si="2330"/>
        <v>0</v>
      </c>
      <c r="SLF50" s="95">
        <f t="shared" ref="SLF50:SLF52" si="2331">SUM(SKT50:SLE50)</f>
        <v>0</v>
      </c>
      <c r="SLG50" s="106" t="s">
        <v>792</v>
      </c>
      <c r="SLH50" s="105">
        <v>9491.7000000000007</v>
      </c>
      <c r="SLI50" s="90">
        <f t="shared" ref="SLI50:SLI52" si="2332">SUM(SLH50/12)</f>
        <v>790.97500000000002</v>
      </c>
      <c r="SLJ50" s="115">
        <v>0</v>
      </c>
      <c r="SLK50" s="115">
        <f t="shared" ref="SLK50:SLU52" si="2333">SLJ50</f>
        <v>0</v>
      </c>
      <c r="SLL50" s="115">
        <f t="shared" si="2333"/>
        <v>0</v>
      </c>
      <c r="SLM50" s="115">
        <f t="shared" si="2333"/>
        <v>0</v>
      </c>
      <c r="SLN50" s="115">
        <f t="shared" si="2333"/>
        <v>0</v>
      </c>
      <c r="SLO50" s="115">
        <f t="shared" si="2333"/>
        <v>0</v>
      </c>
      <c r="SLP50" s="115">
        <f t="shared" si="2333"/>
        <v>0</v>
      </c>
      <c r="SLQ50" s="115">
        <f t="shared" si="2333"/>
        <v>0</v>
      </c>
      <c r="SLR50" s="115">
        <f t="shared" si="2333"/>
        <v>0</v>
      </c>
      <c r="SLS50" s="115">
        <f t="shared" si="2333"/>
        <v>0</v>
      </c>
      <c r="SLT50" s="115">
        <f t="shared" si="2333"/>
        <v>0</v>
      </c>
      <c r="SLU50" s="115">
        <f t="shared" si="2333"/>
        <v>0</v>
      </c>
      <c r="SLV50" s="95">
        <f t="shared" ref="SLV50:SLV52" si="2334">SUM(SLJ50:SLU50)</f>
        <v>0</v>
      </c>
      <c r="SLW50" s="106" t="s">
        <v>792</v>
      </c>
      <c r="SLX50" s="105">
        <v>9491.7000000000007</v>
      </c>
      <c r="SLY50" s="90">
        <f t="shared" ref="SLY50:SLY52" si="2335">SUM(SLX50/12)</f>
        <v>790.97500000000002</v>
      </c>
      <c r="SLZ50" s="115">
        <v>0</v>
      </c>
      <c r="SMA50" s="115">
        <f t="shared" ref="SMA50:SMK52" si="2336">SLZ50</f>
        <v>0</v>
      </c>
      <c r="SMB50" s="115">
        <f t="shared" si="2336"/>
        <v>0</v>
      </c>
      <c r="SMC50" s="115">
        <f t="shared" si="2336"/>
        <v>0</v>
      </c>
      <c r="SMD50" s="115">
        <f t="shared" si="2336"/>
        <v>0</v>
      </c>
      <c r="SME50" s="115">
        <f t="shared" si="2336"/>
        <v>0</v>
      </c>
      <c r="SMF50" s="115">
        <f t="shared" si="2336"/>
        <v>0</v>
      </c>
      <c r="SMG50" s="115">
        <f t="shared" si="2336"/>
        <v>0</v>
      </c>
      <c r="SMH50" s="115">
        <f t="shared" si="2336"/>
        <v>0</v>
      </c>
      <c r="SMI50" s="115">
        <f t="shared" si="2336"/>
        <v>0</v>
      </c>
      <c r="SMJ50" s="115">
        <f t="shared" si="2336"/>
        <v>0</v>
      </c>
      <c r="SMK50" s="115">
        <f t="shared" si="2336"/>
        <v>0</v>
      </c>
      <c r="SML50" s="95">
        <f t="shared" ref="SML50:SML52" si="2337">SUM(SLZ50:SMK50)</f>
        <v>0</v>
      </c>
      <c r="SMM50" s="106" t="s">
        <v>792</v>
      </c>
      <c r="SMN50" s="105">
        <v>9491.7000000000007</v>
      </c>
      <c r="SMO50" s="90">
        <f t="shared" ref="SMO50:SMO52" si="2338">SUM(SMN50/12)</f>
        <v>790.97500000000002</v>
      </c>
      <c r="SMP50" s="115">
        <v>0</v>
      </c>
      <c r="SMQ50" s="115">
        <f t="shared" ref="SMQ50:SNA52" si="2339">SMP50</f>
        <v>0</v>
      </c>
      <c r="SMR50" s="115">
        <f t="shared" si="2339"/>
        <v>0</v>
      </c>
      <c r="SMS50" s="115">
        <f t="shared" si="2339"/>
        <v>0</v>
      </c>
      <c r="SMT50" s="115">
        <f t="shared" si="2339"/>
        <v>0</v>
      </c>
      <c r="SMU50" s="115">
        <f t="shared" si="2339"/>
        <v>0</v>
      </c>
      <c r="SMV50" s="115">
        <f t="shared" si="2339"/>
        <v>0</v>
      </c>
      <c r="SMW50" s="115">
        <f t="shared" si="2339"/>
        <v>0</v>
      </c>
      <c r="SMX50" s="115">
        <f t="shared" si="2339"/>
        <v>0</v>
      </c>
      <c r="SMY50" s="115">
        <f t="shared" si="2339"/>
        <v>0</v>
      </c>
      <c r="SMZ50" s="115">
        <f t="shared" si="2339"/>
        <v>0</v>
      </c>
      <c r="SNA50" s="115">
        <f t="shared" si="2339"/>
        <v>0</v>
      </c>
      <c r="SNB50" s="95">
        <f t="shared" ref="SNB50:SNB52" si="2340">SUM(SMP50:SNA50)</f>
        <v>0</v>
      </c>
      <c r="SNC50" s="106" t="s">
        <v>792</v>
      </c>
      <c r="SND50" s="105">
        <v>9491.7000000000007</v>
      </c>
      <c r="SNE50" s="90">
        <f t="shared" ref="SNE50:SNE52" si="2341">SUM(SND50/12)</f>
        <v>790.97500000000002</v>
      </c>
      <c r="SNF50" s="115">
        <v>0</v>
      </c>
      <c r="SNG50" s="115">
        <f t="shared" ref="SNG50:SNQ52" si="2342">SNF50</f>
        <v>0</v>
      </c>
      <c r="SNH50" s="115">
        <f t="shared" si="2342"/>
        <v>0</v>
      </c>
      <c r="SNI50" s="115">
        <f t="shared" si="2342"/>
        <v>0</v>
      </c>
      <c r="SNJ50" s="115">
        <f t="shared" si="2342"/>
        <v>0</v>
      </c>
      <c r="SNK50" s="115">
        <f t="shared" si="2342"/>
        <v>0</v>
      </c>
      <c r="SNL50" s="115">
        <f t="shared" si="2342"/>
        <v>0</v>
      </c>
      <c r="SNM50" s="115">
        <f t="shared" si="2342"/>
        <v>0</v>
      </c>
      <c r="SNN50" s="115">
        <f t="shared" si="2342"/>
        <v>0</v>
      </c>
      <c r="SNO50" s="115">
        <f t="shared" si="2342"/>
        <v>0</v>
      </c>
      <c r="SNP50" s="115">
        <f t="shared" si="2342"/>
        <v>0</v>
      </c>
      <c r="SNQ50" s="115">
        <f t="shared" si="2342"/>
        <v>0</v>
      </c>
      <c r="SNR50" s="95">
        <f t="shared" ref="SNR50:SNR52" si="2343">SUM(SNF50:SNQ50)</f>
        <v>0</v>
      </c>
      <c r="SNS50" s="106" t="s">
        <v>792</v>
      </c>
      <c r="SNT50" s="105">
        <v>9491.7000000000007</v>
      </c>
      <c r="SNU50" s="90">
        <f t="shared" ref="SNU50:SNU52" si="2344">SUM(SNT50/12)</f>
        <v>790.97500000000002</v>
      </c>
      <c r="SNV50" s="115">
        <v>0</v>
      </c>
      <c r="SNW50" s="115">
        <f t="shared" ref="SNW50:SOG52" si="2345">SNV50</f>
        <v>0</v>
      </c>
      <c r="SNX50" s="115">
        <f t="shared" si="2345"/>
        <v>0</v>
      </c>
      <c r="SNY50" s="115">
        <f t="shared" si="2345"/>
        <v>0</v>
      </c>
      <c r="SNZ50" s="115">
        <f t="shared" si="2345"/>
        <v>0</v>
      </c>
      <c r="SOA50" s="115">
        <f t="shared" si="2345"/>
        <v>0</v>
      </c>
      <c r="SOB50" s="115">
        <f t="shared" si="2345"/>
        <v>0</v>
      </c>
      <c r="SOC50" s="115">
        <f t="shared" si="2345"/>
        <v>0</v>
      </c>
      <c r="SOD50" s="115">
        <f t="shared" si="2345"/>
        <v>0</v>
      </c>
      <c r="SOE50" s="115">
        <f t="shared" si="2345"/>
        <v>0</v>
      </c>
      <c r="SOF50" s="115">
        <f t="shared" si="2345"/>
        <v>0</v>
      </c>
      <c r="SOG50" s="115">
        <f t="shared" si="2345"/>
        <v>0</v>
      </c>
      <c r="SOH50" s="95">
        <f t="shared" ref="SOH50:SOH52" si="2346">SUM(SNV50:SOG50)</f>
        <v>0</v>
      </c>
      <c r="SOI50" s="106" t="s">
        <v>792</v>
      </c>
      <c r="SOJ50" s="105">
        <v>9491.7000000000007</v>
      </c>
      <c r="SOK50" s="90">
        <f t="shared" ref="SOK50:SOK52" si="2347">SUM(SOJ50/12)</f>
        <v>790.97500000000002</v>
      </c>
      <c r="SOL50" s="115">
        <v>0</v>
      </c>
      <c r="SOM50" s="115">
        <f t="shared" ref="SOM50:SOW52" si="2348">SOL50</f>
        <v>0</v>
      </c>
      <c r="SON50" s="115">
        <f t="shared" si="2348"/>
        <v>0</v>
      </c>
      <c r="SOO50" s="115">
        <f t="shared" si="2348"/>
        <v>0</v>
      </c>
      <c r="SOP50" s="115">
        <f t="shared" si="2348"/>
        <v>0</v>
      </c>
      <c r="SOQ50" s="115">
        <f t="shared" si="2348"/>
        <v>0</v>
      </c>
      <c r="SOR50" s="115">
        <f t="shared" si="2348"/>
        <v>0</v>
      </c>
      <c r="SOS50" s="115">
        <f t="shared" si="2348"/>
        <v>0</v>
      </c>
      <c r="SOT50" s="115">
        <f t="shared" si="2348"/>
        <v>0</v>
      </c>
      <c r="SOU50" s="115">
        <f t="shared" si="2348"/>
        <v>0</v>
      </c>
      <c r="SOV50" s="115">
        <f t="shared" si="2348"/>
        <v>0</v>
      </c>
      <c r="SOW50" s="115">
        <f t="shared" si="2348"/>
        <v>0</v>
      </c>
      <c r="SOX50" s="95">
        <f t="shared" ref="SOX50:SOX52" si="2349">SUM(SOL50:SOW50)</f>
        <v>0</v>
      </c>
      <c r="SOY50" s="106" t="s">
        <v>792</v>
      </c>
      <c r="SOZ50" s="105">
        <v>9491.7000000000007</v>
      </c>
      <c r="SPA50" s="90">
        <f t="shared" ref="SPA50:SPA52" si="2350">SUM(SOZ50/12)</f>
        <v>790.97500000000002</v>
      </c>
      <c r="SPB50" s="115">
        <v>0</v>
      </c>
      <c r="SPC50" s="115">
        <f t="shared" ref="SPC50:SPM52" si="2351">SPB50</f>
        <v>0</v>
      </c>
      <c r="SPD50" s="115">
        <f t="shared" si="2351"/>
        <v>0</v>
      </c>
      <c r="SPE50" s="115">
        <f t="shared" si="2351"/>
        <v>0</v>
      </c>
      <c r="SPF50" s="115">
        <f t="shared" si="2351"/>
        <v>0</v>
      </c>
      <c r="SPG50" s="115">
        <f t="shared" si="2351"/>
        <v>0</v>
      </c>
      <c r="SPH50" s="115">
        <f t="shared" si="2351"/>
        <v>0</v>
      </c>
      <c r="SPI50" s="115">
        <f t="shared" si="2351"/>
        <v>0</v>
      </c>
      <c r="SPJ50" s="115">
        <f t="shared" si="2351"/>
        <v>0</v>
      </c>
      <c r="SPK50" s="115">
        <f t="shared" si="2351"/>
        <v>0</v>
      </c>
      <c r="SPL50" s="115">
        <f t="shared" si="2351"/>
        <v>0</v>
      </c>
      <c r="SPM50" s="115">
        <f t="shared" si="2351"/>
        <v>0</v>
      </c>
      <c r="SPN50" s="95">
        <f t="shared" ref="SPN50:SPN52" si="2352">SUM(SPB50:SPM50)</f>
        <v>0</v>
      </c>
      <c r="SPO50" s="106" t="s">
        <v>792</v>
      </c>
      <c r="SPP50" s="105">
        <v>9491.7000000000007</v>
      </c>
      <c r="SPQ50" s="90">
        <f t="shared" ref="SPQ50:SPQ52" si="2353">SUM(SPP50/12)</f>
        <v>790.97500000000002</v>
      </c>
      <c r="SPR50" s="115">
        <v>0</v>
      </c>
      <c r="SPS50" s="115">
        <f t="shared" ref="SPS50:SQC52" si="2354">SPR50</f>
        <v>0</v>
      </c>
      <c r="SPT50" s="115">
        <f t="shared" si="2354"/>
        <v>0</v>
      </c>
      <c r="SPU50" s="115">
        <f t="shared" si="2354"/>
        <v>0</v>
      </c>
      <c r="SPV50" s="115">
        <f t="shared" si="2354"/>
        <v>0</v>
      </c>
      <c r="SPW50" s="115">
        <f t="shared" si="2354"/>
        <v>0</v>
      </c>
      <c r="SPX50" s="115">
        <f t="shared" si="2354"/>
        <v>0</v>
      </c>
      <c r="SPY50" s="115">
        <f t="shared" si="2354"/>
        <v>0</v>
      </c>
      <c r="SPZ50" s="115">
        <f t="shared" si="2354"/>
        <v>0</v>
      </c>
      <c r="SQA50" s="115">
        <f t="shared" si="2354"/>
        <v>0</v>
      </c>
      <c r="SQB50" s="115">
        <f t="shared" si="2354"/>
        <v>0</v>
      </c>
      <c r="SQC50" s="115">
        <f t="shared" si="2354"/>
        <v>0</v>
      </c>
      <c r="SQD50" s="95">
        <f t="shared" ref="SQD50:SQD52" si="2355">SUM(SPR50:SQC50)</f>
        <v>0</v>
      </c>
      <c r="SQE50" s="106" t="s">
        <v>792</v>
      </c>
      <c r="SQF50" s="105">
        <v>9491.7000000000007</v>
      </c>
      <c r="SQG50" s="90">
        <f t="shared" ref="SQG50:SQG52" si="2356">SUM(SQF50/12)</f>
        <v>790.97500000000002</v>
      </c>
      <c r="SQH50" s="115">
        <v>0</v>
      </c>
      <c r="SQI50" s="115">
        <f t="shared" ref="SQI50:SQS52" si="2357">SQH50</f>
        <v>0</v>
      </c>
      <c r="SQJ50" s="115">
        <f t="shared" si="2357"/>
        <v>0</v>
      </c>
      <c r="SQK50" s="115">
        <f t="shared" si="2357"/>
        <v>0</v>
      </c>
      <c r="SQL50" s="115">
        <f t="shared" si="2357"/>
        <v>0</v>
      </c>
      <c r="SQM50" s="115">
        <f t="shared" si="2357"/>
        <v>0</v>
      </c>
      <c r="SQN50" s="115">
        <f t="shared" si="2357"/>
        <v>0</v>
      </c>
      <c r="SQO50" s="115">
        <f t="shared" si="2357"/>
        <v>0</v>
      </c>
      <c r="SQP50" s="115">
        <f t="shared" si="2357"/>
        <v>0</v>
      </c>
      <c r="SQQ50" s="115">
        <f t="shared" si="2357"/>
        <v>0</v>
      </c>
      <c r="SQR50" s="115">
        <f t="shared" si="2357"/>
        <v>0</v>
      </c>
      <c r="SQS50" s="115">
        <f t="shared" si="2357"/>
        <v>0</v>
      </c>
      <c r="SQT50" s="95">
        <f t="shared" ref="SQT50:SQT52" si="2358">SUM(SQH50:SQS50)</f>
        <v>0</v>
      </c>
      <c r="SQU50" s="106" t="s">
        <v>792</v>
      </c>
      <c r="SQV50" s="105">
        <v>9491.7000000000007</v>
      </c>
      <c r="SQW50" s="90">
        <f t="shared" ref="SQW50:SQW52" si="2359">SUM(SQV50/12)</f>
        <v>790.97500000000002</v>
      </c>
      <c r="SQX50" s="115">
        <v>0</v>
      </c>
      <c r="SQY50" s="115">
        <f t="shared" ref="SQY50:SRI52" si="2360">SQX50</f>
        <v>0</v>
      </c>
      <c r="SQZ50" s="115">
        <f t="shared" si="2360"/>
        <v>0</v>
      </c>
      <c r="SRA50" s="115">
        <f t="shared" si="2360"/>
        <v>0</v>
      </c>
      <c r="SRB50" s="115">
        <f t="shared" si="2360"/>
        <v>0</v>
      </c>
      <c r="SRC50" s="115">
        <f t="shared" si="2360"/>
        <v>0</v>
      </c>
      <c r="SRD50" s="115">
        <f t="shared" si="2360"/>
        <v>0</v>
      </c>
      <c r="SRE50" s="115">
        <f t="shared" si="2360"/>
        <v>0</v>
      </c>
      <c r="SRF50" s="115">
        <f t="shared" si="2360"/>
        <v>0</v>
      </c>
      <c r="SRG50" s="115">
        <f t="shared" si="2360"/>
        <v>0</v>
      </c>
      <c r="SRH50" s="115">
        <f t="shared" si="2360"/>
        <v>0</v>
      </c>
      <c r="SRI50" s="115">
        <f t="shared" si="2360"/>
        <v>0</v>
      </c>
      <c r="SRJ50" s="95">
        <f t="shared" ref="SRJ50:SRJ52" si="2361">SUM(SQX50:SRI50)</f>
        <v>0</v>
      </c>
      <c r="SRK50" s="106" t="s">
        <v>792</v>
      </c>
      <c r="SRL50" s="105">
        <v>9491.7000000000007</v>
      </c>
      <c r="SRM50" s="90">
        <f t="shared" ref="SRM50:SRM52" si="2362">SUM(SRL50/12)</f>
        <v>790.97500000000002</v>
      </c>
      <c r="SRN50" s="115">
        <v>0</v>
      </c>
      <c r="SRO50" s="115">
        <f t="shared" ref="SRO50:SRY52" si="2363">SRN50</f>
        <v>0</v>
      </c>
      <c r="SRP50" s="115">
        <f t="shared" si="2363"/>
        <v>0</v>
      </c>
      <c r="SRQ50" s="115">
        <f t="shared" si="2363"/>
        <v>0</v>
      </c>
      <c r="SRR50" s="115">
        <f t="shared" si="2363"/>
        <v>0</v>
      </c>
      <c r="SRS50" s="115">
        <f t="shared" si="2363"/>
        <v>0</v>
      </c>
      <c r="SRT50" s="115">
        <f t="shared" si="2363"/>
        <v>0</v>
      </c>
      <c r="SRU50" s="115">
        <f t="shared" si="2363"/>
        <v>0</v>
      </c>
      <c r="SRV50" s="115">
        <f t="shared" si="2363"/>
        <v>0</v>
      </c>
      <c r="SRW50" s="115">
        <f t="shared" si="2363"/>
        <v>0</v>
      </c>
      <c r="SRX50" s="115">
        <f t="shared" si="2363"/>
        <v>0</v>
      </c>
      <c r="SRY50" s="115">
        <f t="shared" si="2363"/>
        <v>0</v>
      </c>
      <c r="SRZ50" s="95">
        <f t="shared" ref="SRZ50:SRZ52" si="2364">SUM(SRN50:SRY50)</f>
        <v>0</v>
      </c>
      <c r="SSA50" s="106" t="s">
        <v>792</v>
      </c>
      <c r="SSB50" s="105">
        <v>9491.7000000000007</v>
      </c>
      <c r="SSC50" s="90">
        <f t="shared" ref="SSC50:SSC52" si="2365">SUM(SSB50/12)</f>
        <v>790.97500000000002</v>
      </c>
      <c r="SSD50" s="115">
        <v>0</v>
      </c>
      <c r="SSE50" s="115">
        <f t="shared" ref="SSE50:SSO52" si="2366">SSD50</f>
        <v>0</v>
      </c>
      <c r="SSF50" s="115">
        <f t="shared" si="2366"/>
        <v>0</v>
      </c>
      <c r="SSG50" s="115">
        <f t="shared" si="2366"/>
        <v>0</v>
      </c>
      <c r="SSH50" s="115">
        <f t="shared" si="2366"/>
        <v>0</v>
      </c>
      <c r="SSI50" s="115">
        <f t="shared" si="2366"/>
        <v>0</v>
      </c>
      <c r="SSJ50" s="115">
        <f t="shared" si="2366"/>
        <v>0</v>
      </c>
      <c r="SSK50" s="115">
        <f t="shared" si="2366"/>
        <v>0</v>
      </c>
      <c r="SSL50" s="115">
        <f t="shared" si="2366"/>
        <v>0</v>
      </c>
      <c r="SSM50" s="115">
        <f t="shared" si="2366"/>
        <v>0</v>
      </c>
      <c r="SSN50" s="115">
        <f t="shared" si="2366"/>
        <v>0</v>
      </c>
      <c r="SSO50" s="115">
        <f t="shared" si="2366"/>
        <v>0</v>
      </c>
      <c r="SSP50" s="95">
        <f t="shared" ref="SSP50:SSP52" si="2367">SUM(SSD50:SSO50)</f>
        <v>0</v>
      </c>
      <c r="SSQ50" s="106" t="s">
        <v>792</v>
      </c>
      <c r="SSR50" s="105">
        <v>9491.7000000000007</v>
      </c>
      <c r="SSS50" s="90">
        <f t="shared" ref="SSS50:SSS52" si="2368">SUM(SSR50/12)</f>
        <v>790.97500000000002</v>
      </c>
      <c r="SST50" s="115">
        <v>0</v>
      </c>
      <c r="SSU50" s="115">
        <f t="shared" ref="SSU50:STE52" si="2369">SST50</f>
        <v>0</v>
      </c>
      <c r="SSV50" s="115">
        <f t="shared" si="2369"/>
        <v>0</v>
      </c>
      <c r="SSW50" s="115">
        <f t="shared" si="2369"/>
        <v>0</v>
      </c>
      <c r="SSX50" s="115">
        <f t="shared" si="2369"/>
        <v>0</v>
      </c>
      <c r="SSY50" s="115">
        <f t="shared" si="2369"/>
        <v>0</v>
      </c>
      <c r="SSZ50" s="115">
        <f t="shared" si="2369"/>
        <v>0</v>
      </c>
      <c r="STA50" s="115">
        <f t="shared" si="2369"/>
        <v>0</v>
      </c>
      <c r="STB50" s="115">
        <f t="shared" si="2369"/>
        <v>0</v>
      </c>
      <c r="STC50" s="115">
        <f t="shared" si="2369"/>
        <v>0</v>
      </c>
      <c r="STD50" s="115">
        <f t="shared" si="2369"/>
        <v>0</v>
      </c>
      <c r="STE50" s="115">
        <f t="shared" si="2369"/>
        <v>0</v>
      </c>
      <c r="STF50" s="95">
        <f t="shared" ref="STF50:STF52" si="2370">SUM(SST50:STE50)</f>
        <v>0</v>
      </c>
      <c r="STG50" s="106" t="s">
        <v>792</v>
      </c>
      <c r="STH50" s="105">
        <v>9491.7000000000007</v>
      </c>
      <c r="STI50" s="90">
        <f t="shared" ref="STI50:STI52" si="2371">SUM(STH50/12)</f>
        <v>790.97500000000002</v>
      </c>
      <c r="STJ50" s="115">
        <v>0</v>
      </c>
      <c r="STK50" s="115">
        <f t="shared" ref="STK50:STU52" si="2372">STJ50</f>
        <v>0</v>
      </c>
      <c r="STL50" s="115">
        <f t="shared" si="2372"/>
        <v>0</v>
      </c>
      <c r="STM50" s="115">
        <f t="shared" si="2372"/>
        <v>0</v>
      </c>
      <c r="STN50" s="115">
        <f t="shared" si="2372"/>
        <v>0</v>
      </c>
      <c r="STO50" s="115">
        <f t="shared" si="2372"/>
        <v>0</v>
      </c>
      <c r="STP50" s="115">
        <f t="shared" si="2372"/>
        <v>0</v>
      </c>
      <c r="STQ50" s="115">
        <f t="shared" si="2372"/>
        <v>0</v>
      </c>
      <c r="STR50" s="115">
        <f t="shared" si="2372"/>
        <v>0</v>
      </c>
      <c r="STS50" s="115">
        <f t="shared" si="2372"/>
        <v>0</v>
      </c>
      <c r="STT50" s="115">
        <f t="shared" si="2372"/>
        <v>0</v>
      </c>
      <c r="STU50" s="115">
        <f t="shared" si="2372"/>
        <v>0</v>
      </c>
      <c r="STV50" s="95">
        <f t="shared" ref="STV50:STV52" si="2373">SUM(STJ50:STU50)</f>
        <v>0</v>
      </c>
      <c r="STW50" s="106" t="s">
        <v>792</v>
      </c>
      <c r="STX50" s="105">
        <v>9491.7000000000007</v>
      </c>
      <c r="STY50" s="90">
        <f t="shared" ref="STY50:STY52" si="2374">SUM(STX50/12)</f>
        <v>790.97500000000002</v>
      </c>
      <c r="STZ50" s="115">
        <v>0</v>
      </c>
      <c r="SUA50" s="115">
        <f t="shared" ref="SUA50:SUK52" si="2375">STZ50</f>
        <v>0</v>
      </c>
      <c r="SUB50" s="115">
        <f t="shared" si="2375"/>
        <v>0</v>
      </c>
      <c r="SUC50" s="115">
        <f t="shared" si="2375"/>
        <v>0</v>
      </c>
      <c r="SUD50" s="115">
        <f t="shared" si="2375"/>
        <v>0</v>
      </c>
      <c r="SUE50" s="115">
        <f t="shared" si="2375"/>
        <v>0</v>
      </c>
      <c r="SUF50" s="115">
        <f t="shared" si="2375"/>
        <v>0</v>
      </c>
      <c r="SUG50" s="115">
        <f t="shared" si="2375"/>
        <v>0</v>
      </c>
      <c r="SUH50" s="115">
        <f t="shared" si="2375"/>
        <v>0</v>
      </c>
      <c r="SUI50" s="115">
        <f t="shared" si="2375"/>
        <v>0</v>
      </c>
      <c r="SUJ50" s="115">
        <f t="shared" si="2375"/>
        <v>0</v>
      </c>
      <c r="SUK50" s="115">
        <f t="shared" si="2375"/>
        <v>0</v>
      </c>
      <c r="SUL50" s="95">
        <f t="shared" ref="SUL50:SUL52" si="2376">SUM(STZ50:SUK50)</f>
        <v>0</v>
      </c>
      <c r="SUM50" s="106" t="s">
        <v>792</v>
      </c>
      <c r="SUN50" s="105">
        <v>9491.7000000000007</v>
      </c>
      <c r="SUO50" s="90">
        <f t="shared" ref="SUO50:SUO52" si="2377">SUM(SUN50/12)</f>
        <v>790.97500000000002</v>
      </c>
      <c r="SUP50" s="115">
        <v>0</v>
      </c>
      <c r="SUQ50" s="115">
        <f t="shared" ref="SUQ50:SVA52" si="2378">SUP50</f>
        <v>0</v>
      </c>
      <c r="SUR50" s="115">
        <f t="shared" si="2378"/>
        <v>0</v>
      </c>
      <c r="SUS50" s="115">
        <f t="shared" si="2378"/>
        <v>0</v>
      </c>
      <c r="SUT50" s="115">
        <f t="shared" si="2378"/>
        <v>0</v>
      </c>
      <c r="SUU50" s="115">
        <f t="shared" si="2378"/>
        <v>0</v>
      </c>
      <c r="SUV50" s="115">
        <f t="shared" si="2378"/>
        <v>0</v>
      </c>
      <c r="SUW50" s="115">
        <f t="shared" si="2378"/>
        <v>0</v>
      </c>
      <c r="SUX50" s="115">
        <f t="shared" si="2378"/>
        <v>0</v>
      </c>
      <c r="SUY50" s="115">
        <f t="shared" si="2378"/>
        <v>0</v>
      </c>
      <c r="SUZ50" s="115">
        <f t="shared" si="2378"/>
        <v>0</v>
      </c>
      <c r="SVA50" s="115">
        <f t="shared" si="2378"/>
        <v>0</v>
      </c>
      <c r="SVB50" s="95">
        <f t="shared" ref="SVB50:SVB52" si="2379">SUM(SUP50:SVA50)</f>
        <v>0</v>
      </c>
      <c r="SVC50" s="106" t="s">
        <v>792</v>
      </c>
      <c r="SVD50" s="105">
        <v>9491.7000000000007</v>
      </c>
      <c r="SVE50" s="90">
        <f t="shared" ref="SVE50:SVE52" si="2380">SUM(SVD50/12)</f>
        <v>790.97500000000002</v>
      </c>
      <c r="SVF50" s="115">
        <v>0</v>
      </c>
      <c r="SVG50" s="115">
        <f t="shared" ref="SVG50:SVQ52" si="2381">SVF50</f>
        <v>0</v>
      </c>
      <c r="SVH50" s="115">
        <f t="shared" si="2381"/>
        <v>0</v>
      </c>
      <c r="SVI50" s="115">
        <f t="shared" si="2381"/>
        <v>0</v>
      </c>
      <c r="SVJ50" s="115">
        <f t="shared" si="2381"/>
        <v>0</v>
      </c>
      <c r="SVK50" s="115">
        <f t="shared" si="2381"/>
        <v>0</v>
      </c>
      <c r="SVL50" s="115">
        <f t="shared" si="2381"/>
        <v>0</v>
      </c>
      <c r="SVM50" s="115">
        <f t="shared" si="2381"/>
        <v>0</v>
      </c>
      <c r="SVN50" s="115">
        <f t="shared" si="2381"/>
        <v>0</v>
      </c>
      <c r="SVO50" s="115">
        <f t="shared" si="2381"/>
        <v>0</v>
      </c>
      <c r="SVP50" s="115">
        <f t="shared" si="2381"/>
        <v>0</v>
      </c>
      <c r="SVQ50" s="115">
        <f t="shared" si="2381"/>
        <v>0</v>
      </c>
      <c r="SVR50" s="95">
        <f t="shared" ref="SVR50:SVR52" si="2382">SUM(SVF50:SVQ50)</f>
        <v>0</v>
      </c>
      <c r="SVS50" s="106" t="s">
        <v>792</v>
      </c>
      <c r="SVT50" s="105">
        <v>9491.7000000000007</v>
      </c>
      <c r="SVU50" s="90">
        <f t="shared" ref="SVU50:SVU52" si="2383">SUM(SVT50/12)</f>
        <v>790.97500000000002</v>
      </c>
      <c r="SVV50" s="115">
        <v>0</v>
      </c>
      <c r="SVW50" s="115">
        <f t="shared" ref="SVW50:SWG52" si="2384">SVV50</f>
        <v>0</v>
      </c>
      <c r="SVX50" s="115">
        <f t="shared" si="2384"/>
        <v>0</v>
      </c>
      <c r="SVY50" s="115">
        <f t="shared" si="2384"/>
        <v>0</v>
      </c>
      <c r="SVZ50" s="115">
        <f t="shared" si="2384"/>
        <v>0</v>
      </c>
      <c r="SWA50" s="115">
        <f t="shared" si="2384"/>
        <v>0</v>
      </c>
      <c r="SWB50" s="115">
        <f t="shared" si="2384"/>
        <v>0</v>
      </c>
      <c r="SWC50" s="115">
        <f t="shared" si="2384"/>
        <v>0</v>
      </c>
      <c r="SWD50" s="115">
        <f t="shared" si="2384"/>
        <v>0</v>
      </c>
      <c r="SWE50" s="115">
        <f t="shared" si="2384"/>
        <v>0</v>
      </c>
      <c r="SWF50" s="115">
        <f t="shared" si="2384"/>
        <v>0</v>
      </c>
      <c r="SWG50" s="115">
        <f t="shared" si="2384"/>
        <v>0</v>
      </c>
      <c r="SWH50" s="95">
        <f t="shared" ref="SWH50:SWH52" si="2385">SUM(SVV50:SWG50)</f>
        <v>0</v>
      </c>
      <c r="SWI50" s="106" t="s">
        <v>792</v>
      </c>
      <c r="SWJ50" s="105">
        <v>9491.7000000000007</v>
      </c>
      <c r="SWK50" s="90">
        <f t="shared" ref="SWK50:SWK52" si="2386">SUM(SWJ50/12)</f>
        <v>790.97500000000002</v>
      </c>
      <c r="SWL50" s="115">
        <v>0</v>
      </c>
      <c r="SWM50" s="115">
        <f t="shared" ref="SWM50:SWW52" si="2387">SWL50</f>
        <v>0</v>
      </c>
      <c r="SWN50" s="115">
        <f t="shared" si="2387"/>
        <v>0</v>
      </c>
      <c r="SWO50" s="115">
        <f t="shared" si="2387"/>
        <v>0</v>
      </c>
      <c r="SWP50" s="115">
        <f t="shared" si="2387"/>
        <v>0</v>
      </c>
      <c r="SWQ50" s="115">
        <f t="shared" si="2387"/>
        <v>0</v>
      </c>
      <c r="SWR50" s="115">
        <f t="shared" si="2387"/>
        <v>0</v>
      </c>
      <c r="SWS50" s="115">
        <f t="shared" si="2387"/>
        <v>0</v>
      </c>
      <c r="SWT50" s="115">
        <f t="shared" si="2387"/>
        <v>0</v>
      </c>
      <c r="SWU50" s="115">
        <f t="shared" si="2387"/>
        <v>0</v>
      </c>
      <c r="SWV50" s="115">
        <f t="shared" si="2387"/>
        <v>0</v>
      </c>
      <c r="SWW50" s="115">
        <f t="shared" si="2387"/>
        <v>0</v>
      </c>
      <c r="SWX50" s="95">
        <f t="shared" ref="SWX50:SWX52" si="2388">SUM(SWL50:SWW50)</f>
        <v>0</v>
      </c>
      <c r="SWY50" s="106" t="s">
        <v>792</v>
      </c>
      <c r="SWZ50" s="105">
        <v>9491.7000000000007</v>
      </c>
      <c r="SXA50" s="90">
        <f t="shared" ref="SXA50:SXA52" si="2389">SUM(SWZ50/12)</f>
        <v>790.97500000000002</v>
      </c>
      <c r="SXB50" s="115">
        <v>0</v>
      </c>
      <c r="SXC50" s="115">
        <f t="shared" ref="SXC50:SXM52" si="2390">SXB50</f>
        <v>0</v>
      </c>
      <c r="SXD50" s="115">
        <f t="shared" si="2390"/>
        <v>0</v>
      </c>
      <c r="SXE50" s="115">
        <f t="shared" si="2390"/>
        <v>0</v>
      </c>
      <c r="SXF50" s="115">
        <f t="shared" si="2390"/>
        <v>0</v>
      </c>
      <c r="SXG50" s="115">
        <f t="shared" si="2390"/>
        <v>0</v>
      </c>
      <c r="SXH50" s="115">
        <f t="shared" si="2390"/>
        <v>0</v>
      </c>
      <c r="SXI50" s="115">
        <f t="shared" si="2390"/>
        <v>0</v>
      </c>
      <c r="SXJ50" s="115">
        <f t="shared" si="2390"/>
        <v>0</v>
      </c>
      <c r="SXK50" s="115">
        <f t="shared" si="2390"/>
        <v>0</v>
      </c>
      <c r="SXL50" s="115">
        <f t="shared" si="2390"/>
        <v>0</v>
      </c>
      <c r="SXM50" s="115">
        <f t="shared" si="2390"/>
        <v>0</v>
      </c>
      <c r="SXN50" s="95">
        <f t="shared" ref="SXN50:SXN52" si="2391">SUM(SXB50:SXM50)</f>
        <v>0</v>
      </c>
      <c r="SXO50" s="106" t="s">
        <v>792</v>
      </c>
      <c r="SXP50" s="105">
        <v>9491.7000000000007</v>
      </c>
      <c r="SXQ50" s="90">
        <f t="shared" ref="SXQ50:SXQ52" si="2392">SUM(SXP50/12)</f>
        <v>790.97500000000002</v>
      </c>
      <c r="SXR50" s="115">
        <v>0</v>
      </c>
      <c r="SXS50" s="115">
        <f t="shared" ref="SXS50:SYC52" si="2393">SXR50</f>
        <v>0</v>
      </c>
      <c r="SXT50" s="115">
        <f t="shared" si="2393"/>
        <v>0</v>
      </c>
      <c r="SXU50" s="115">
        <f t="shared" si="2393"/>
        <v>0</v>
      </c>
      <c r="SXV50" s="115">
        <f t="shared" si="2393"/>
        <v>0</v>
      </c>
      <c r="SXW50" s="115">
        <f t="shared" si="2393"/>
        <v>0</v>
      </c>
      <c r="SXX50" s="115">
        <f t="shared" si="2393"/>
        <v>0</v>
      </c>
      <c r="SXY50" s="115">
        <f t="shared" si="2393"/>
        <v>0</v>
      </c>
      <c r="SXZ50" s="115">
        <f t="shared" si="2393"/>
        <v>0</v>
      </c>
      <c r="SYA50" s="115">
        <f t="shared" si="2393"/>
        <v>0</v>
      </c>
      <c r="SYB50" s="115">
        <f t="shared" si="2393"/>
        <v>0</v>
      </c>
      <c r="SYC50" s="115">
        <f t="shared" si="2393"/>
        <v>0</v>
      </c>
      <c r="SYD50" s="95">
        <f t="shared" ref="SYD50:SYD52" si="2394">SUM(SXR50:SYC50)</f>
        <v>0</v>
      </c>
      <c r="SYE50" s="106" t="s">
        <v>792</v>
      </c>
      <c r="SYF50" s="105">
        <v>9491.7000000000007</v>
      </c>
      <c r="SYG50" s="90">
        <f t="shared" ref="SYG50:SYG52" si="2395">SUM(SYF50/12)</f>
        <v>790.97500000000002</v>
      </c>
      <c r="SYH50" s="115">
        <v>0</v>
      </c>
      <c r="SYI50" s="115">
        <f t="shared" ref="SYI50:SYS52" si="2396">SYH50</f>
        <v>0</v>
      </c>
      <c r="SYJ50" s="115">
        <f t="shared" si="2396"/>
        <v>0</v>
      </c>
      <c r="SYK50" s="115">
        <f t="shared" si="2396"/>
        <v>0</v>
      </c>
      <c r="SYL50" s="115">
        <f t="shared" si="2396"/>
        <v>0</v>
      </c>
      <c r="SYM50" s="115">
        <f t="shared" si="2396"/>
        <v>0</v>
      </c>
      <c r="SYN50" s="115">
        <f t="shared" si="2396"/>
        <v>0</v>
      </c>
      <c r="SYO50" s="115">
        <f t="shared" si="2396"/>
        <v>0</v>
      </c>
      <c r="SYP50" s="115">
        <f t="shared" si="2396"/>
        <v>0</v>
      </c>
      <c r="SYQ50" s="115">
        <f t="shared" si="2396"/>
        <v>0</v>
      </c>
      <c r="SYR50" s="115">
        <f t="shared" si="2396"/>
        <v>0</v>
      </c>
      <c r="SYS50" s="115">
        <f t="shared" si="2396"/>
        <v>0</v>
      </c>
      <c r="SYT50" s="95">
        <f t="shared" ref="SYT50:SYT52" si="2397">SUM(SYH50:SYS50)</f>
        <v>0</v>
      </c>
      <c r="SYU50" s="106" t="s">
        <v>792</v>
      </c>
      <c r="SYV50" s="105">
        <v>9491.7000000000007</v>
      </c>
      <c r="SYW50" s="90">
        <f t="shared" ref="SYW50:SYW52" si="2398">SUM(SYV50/12)</f>
        <v>790.97500000000002</v>
      </c>
      <c r="SYX50" s="115">
        <v>0</v>
      </c>
      <c r="SYY50" s="115">
        <f t="shared" ref="SYY50:SZI52" si="2399">SYX50</f>
        <v>0</v>
      </c>
      <c r="SYZ50" s="115">
        <f t="shared" si="2399"/>
        <v>0</v>
      </c>
      <c r="SZA50" s="115">
        <f t="shared" si="2399"/>
        <v>0</v>
      </c>
      <c r="SZB50" s="115">
        <f t="shared" si="2399"/>
        <v>0</v>
      </c>
      <c r="SZC50" s="115">
        <f t="shared" si="2399"/>
        <v>0</v>
      </c>
      <c r="SZD50" s="115">
        <f t="shared" si="2399"/>
        <v>0</v>
      </c>
      <c r="SZE50" s="115">
        <f t="shared" si="2399"/>
        <v>0</v>
      </c>
      <c r="SZF50" s="115">
        <f t="shared" si="2399"/>
        <v>0</v>
      </c>
      <c r="SZG50" s="115">
        <f t="shared" si="2399"/>
        <v>0</v>
      </c>
      <c r="SZH50" s="115">
        <f t="shared" si="2399"/>
        <v>0</v>
      </c>
      <c r="SZI50" s="115">
        <f t="shared" si="2399"/>
        <v>0</v>
      </c>
      <c r="SZJ50" s="95">
        <f t="shared" ref="SZJ50:SZJ52" si="2400">SUM(SYX50:SZI50)</f>
        <v>0</v>
      </c>
      <c r="SZK50" s="106" t="s">
        <v>792</v>
      </c>
      <c r="SZL50" s="105">
        <v>9491.7000000000007</v>
      </c>
      <c r="SZM50" s="90">
        <f t="shared" ref="SZM50:SZM52" si="2401">SUM(SZL50/12)</f>
        <v>790.97500000000002</v>
      </c>
      <c r="SZN50" s="115">
        <v>0</v>
      </c>
      <c r="SZO50" s="115">
        <f t="shared" ref="SZO50:SZY52" si="2402">SZN50</f>
        <v>0</v>
      </c>
      <c r="SZP50" s="115">
        <f t="shared" si="2402"/>
        <v>0</v>
      </c>
      <c r="SZQ50" s="115">
        <f t="shared" si="2402"/>
        <v>0</v>
      </c>
      <c r="SZR50" s="115">
        <f t="shared" si="2402"/>
        <v>0</v>
      </c>
      <c r="SZS50" s="115">
        <f t="shared" si="2402"/>
        <v>0</v>
      </c>
      <c r="SZT50" s="115">
        <f t="shared" si="2402"/>
        <v>0</v>
      </c>
      <c r="SZU50" s="115">
        <f t="shared" si="2402"/>
        <v>0</v>
      </c>
      <c r="SZV50" s="115">
        <f t="shared" si="2402"/>
        <v>0</v>
      </c>
      <c r="SZW50" s="115">
        <f t="shared" si="2402"/>
        <v>0</v>
      </c>
      <c r="SZX50" s="115">
        <f t="shared" si="2402"/>
        <v>0</v>
      </c>
      <c r="SZY50" s="115">
        <f t="shared" si="2402"/>
        <v>0</v>
      </c>
      <c r="SZZ50" s="95">
        <f t="shared" ref="SZZ50:SZZ52" si="2403">SUM(SZN50:SZY50)</f>
        <v>0</v>
      </c>
      <c r="TAA50" s="106" t="s">
        <v>792</v>
      </c>
      <c r="TAB50" s="105">
        <v>9491.7000000000007</v>
      </c>
      <c r="TAC50" s="90">
        <f t="shared" ref="TAC50:TAC52" si="2404">SUM(TAB50/12)</f>
        <v>790.97500000000002</v>
      </c>
      <c r="TAD50" s="115">
        <v>0</v>
      </c>
      <c r="TAE50" s="115">
        <f t="shared" ref="TAE50:TAO52" si="2405">TAD50</f>
        <v>0</v>
      </c>
      <c r="TAF50" s="115">
        <f t="shared" si="2405"/>
        <v>0</v>
      </c>
      <c r="TAG50" s="115">
        <f t="shared" si="2405"/>
        <v>0</v>
      </c>
      <c r="TAH50" s="115">
        <f t="shared" si="2405"/>
        <v>0</v>
      </c>
      <c r="TAI50" s="115">
        <f t="shared" si="2405"/>
        <v>0</v>
      </c>
      <c r="TAJ50" s="115">
        <f t="shared" si="2405"/>
        <v>0</v>
      </c>
      <c r="TAK50" s="115">
        <f t="shared" si="2405"/>
        <v>0</v>
      </c>
      <c r="TAL50" s="115">
        <f t="shared" si="2405"/>
        <v>0</v>
      </c>
      <c r="TAM50" s="115">
        <f t="shared" si="2405"/>
        <v>0</v>
      </c>
      <c r="TAN50" s="115">
        <f t="shared" si="2405"/>
        <v>0</v>
      </c>
      <c r="TAO50" s="115">
        <f t="shared" si="2405"/>
        <v>0</v>
      </c>
      <c r="TAP50" s="95">
        <f t="shared" ref="TAP50:TAP52" si="2406">SUM(TAD50:TAO50)</f>
        <v>0</v>
      </c>
      <c r="TAQ50" s="106" t="s">
        <v>792</v>
      </c>
      <c r="TAR50" s="105">
        <v>9491.7000000000007</v>
      </c>
      <c r="TAS50" s="90">
        <f t="shared" ref="TAS50:TAS52" si="2407">SUM(TAR50/12)</f>
        <v>790.97500000000002</v>
      </c>
      <c r="TAT50" s="115">
        <v>0</v>
      </c>
      <c r="TAU50" s="115">
        <f t="shared" ref="TAU50:TBE52" si="2408">TAT50</f>
        <v>0</v>
      </c>
      <c r="TAV50" s="115">
        <f t="shared" si="2408"/>
        <v>0</v>
      </c>
      <c r="TAW50" s="115">
        <f t="shared" si="2408"/>
        <v>0</v>
      </c>
      <c r="TAX50" s="115">
        <f t="shared" si="2408"/>
        <v>0</v>
      </c>
      <c r="TAY50" s="115">
        <f t="shared" si="2408"/>
        <v>0</v>
      </c>
      <c r="TAZ50" s="115">
        <f t="shared" si="2408"/>
        <v>0</v>
      </c>
      <c r="TBA50" s="115">
        <f t="shared" si="2408"/>
        <v>0</v>
      </c>
      <c r="TBB50" s="115">
        <f t="shared" si="2408"/>
        <v>0</v>
      </c>
      <c r="TBC50" s="115">
        <f t="shared" si="2408"/>
        <v>0</v>
      </c>
      <c r="TBD50" s="115">
        <f t="shared" si="2408"/>
        <v>0</v>
      </c>
      <c r="TBE50" s="115">
        <f t="shared" si="2408"/>
        <v>0</v>
      </c>
      <c r="TBF50" s="95">
        <f t="shared" ref="TBF50:TBF52" si="2409">SUM(TAT50:TBE50)</f>
        <v>0</v>
      </c>
      <c r="TBG50" s="106" t="s">
        <v>792</v>
      </c>
      <c r="TBH50" s="105">
        <v>9491.7000000000007</v>
      </c>
      <c r="TBI50" s="90">
        <f t="shared" ref="TBI50:TBI52" si="2410">SUM(TBH50/12)</f>
        <v>790.97500000000002</v>
      </c>
      <c r="TBJ50" s="115">
        <v>0</v>
      </c>
      <c r="TBK50" s="115">
        <f t="shared" ref="TBK50:TBU52" si="2411">TBJ50</f>
        <v>0</v>
      </c>
      <c r="TBL50" s="115">
        <f t="shared" si="2411"/>
        <v>0</v>
      </c>
      <c r="TBM50" s="115">
        <f t="shared" si="2411"/>
        <v>0</v>
      </c>
      <c r="TBN50" s="115">
        <f t="shared" si="2411"/>
        <v>0</v>
      </c>
      <c r="TBO50" s="115">
        <f t="shared" si="2411"/>
        <v>0</v>
      </c>
      <c r="TBP50" s="115">
        <f t="shared" si="2411"/>
        <v>0</v>
      </c>
      <c r="TBQ50" s="115">
        <f t="shared" si="2411"/>
        <v>0</v>
      </c>
      <c r="TBR50" s="115">
        <f t="shared" si="2411"/>
        <v>0</v>
      </c>
      <c r="TBS50" s="115">
        <f t="shared" si="2411"/>
        <v>0</v>
      </c>
      <c r="TBT50" s="115">
        <f t="shared" si="2411"/>
        <v>0</v>
      </c>
      <c r="TBU50" s="115">
        <f t="shared" si="2411"/>
        <v>0</v>
      </c>
      <c r="TBV50" s="95">
        <f t="shared" ref="TBV50:TBV52" si="2412">SUM(TBJ50:TBU50)</f>
        <v>0</v>
      </c>
      <c r="TBW50" s="106" t="s">
        <v>792</v>
      </c>
      <c r="TBX50" s="105">
        <v>9491.7000000000007</v>
      </c>
      <c r="TBY50" s="90">
        <f t="shared" ref="TBY50:TBY52" si="2413">SUM(TBX50/12)</f>
        <v>790.97500000000002</v>
      </c>
      <c r="TBZ50" s="115">
        <v>0</v>
      </c>
      <c r="TCA50" s="115">
        <f t="shared" ref="TCA50:TCK52" si="2414">TBZ50</f>
        <v>0</v>
      </c>
      <c r="TCB50" s="115">
        <f t="shared" si="2414"/>
        <v>0</v>
      </c>
      <c r="TCC50" s="115">
        <f t="shared" si="2414"/>
        <v>0</v>
      </c>
      <c r="TCD50" s="115">
        <f t="shared" si="2414"/>
        <v>0</v>
      </c>
      <c r="TCE50" s="115">
        <f t="shared" si="2414"/>
        <v>0</v>
      </c>
      <c r="TCF50" s="115">
        <f t="shared" si="2414"/>
        <v>0</v>
      </c>
      <c r="TCG50" s="115">
        <f t="shared" si="2414"/>
        <v>0</v>
      </c>
      <c r="TCH50" s="115">
        <f t="shared" si="2414"/>
        <v>0</v>
      </c>
      <c r="TCI50" s="115">
        <f t="shared" si="2414"/>
        <v>0</v>
      </c>
      <c r="TCJ50" s="115">
        <f t="shared" si="2414"/>
        <v>0</v>
      </c>
      <c r="TCK50" s="115">
        <f t="shared" si="2414"/>
        <v>0</v>
      </c>
      <c r="TCL50" s="95">
        <f t="shared" ref="TCL50:TCL52" si="2415">SUM(TBZ50:TCK50)</f>
        <v>0</v>
      </c>
      <c r="TCM50" s="106" t="s">
        <v>792</v>
      </c>
      <c r="TCN50" s="105">
        <v>9491.7000000000007</v>
      </c>
      <c r="TCO50" s="90">
        <f t="shared" ref="TCO50:TCO52" si="2416">SUM(TCN50/12)</f>
        <v>790.97500000000002</v>
      </c>
      <c r="TCP50" s="115">
        <v>0</v>
      </c>
      <c r="TCQ50" s="115">
        <f t="shared" ref="TCQ50:TDA52" si="2417">TCP50</f>
        <v>0</v>
      </c>
      <c r="TCR50" s="115">
        <f t="shared" si="2417"/>
        <v>0</v>
      </c>
      <c r="TCS50" s="115">
        <f t="shared" si="2417"/>
        <v>0</v>
      </c>
      <c r="TCT50" s="115">
        <f t="shared" si="2417"/>
        <v>0</v>
      </c>
      <c r="TCU50" s="115">
        <f t="shared" si="2417"/>
        <v>0</v>
      </c>
      <c r="TCV50" s="115">
        <f t="shared" si="2417"/>
        <v>0</v>
      </c>
      <c r="TCW50" s="115">
        <f t="shared" si="2417"/>
        <v>0</v>
      </c>
      <c r="TCX50" s="115">
        <f t="shared" si="2417"/>
        <v>0</v>
      </c>
      <c r="TCY50" s="115">
        <f t="shared" si="2417"/>
        <v>0</v>
      </c>
      <c r="TCZ50" s="115">
        <f t="shared" si="2417"/>
        <v>0</v>
      </c>
      <c r="TDA50" s="115">
        <f t="shared" si="2417"/>
        <v>0</v>
      </c>
      <c r="TDB50" s="95">
        <f t="shared" ref="TDB50:TDB52" si="2418">SUM(TCP50:TDA50)</f>
        <v>0</v>
      </c>
      <c r="TDC50" s="106" t="s">
        <v>792</v>
      </c>
      <c r="TDD50" s="105">
        <v>9491.7000000000007</v>
      </c>
      <c r="TDE50" s="90">
        <f t="shared" ref="TDE50:TDE52" si="2419">SUM(TDD50/12)</f>
        <v>790.97500000000002</v>
      </c>
      <c r="TDF50" s="115">
        <v>0</v>
      </c>
      <c r="TDG50" s="115">
        <f t="shared" ref="TDG50:TDQ52" si="2420">TDF50</f>
        <v>0</v>
      </c>
      <c r="TDH50" s="115">
        <f t="shared" si="2420"/>
        <v>0</v>
      </c>
      <c r="TDI50" s="115">
        <f t="shared" si="2420"/>
        <v>0</v>
      </c>
      <c r="TDJ50" s="115">
        <f t="shared" si="2420"/>
        <v>0</v>
      </c>
      <c r="TDK50" s="115">
        <f t="shared" si="2420"/>
        <v>0</v>
      </c>
      <c r="TDL50" s="115">
        <f t="shared" si="2420"/>
        <v>0</v>
      </c>
      <c r="TDM50" s="115">
        <f t="shared" si="2420"/>
        <v>0</v>
      </c>
      <c r="TDN50" s="115">
        <f t="shared" si="2420"/>
        <v>0</v>
      </c>
      <c r="TDO50" s="115">
        <f t="shared" si="2420"/>
        <v>0</v>
      </c>
      <c r="TDP50" s="115">
        <f t="shared" si="2420"/>
        <v>0</v>
      </c>
      <c r="TDQ50" s="115">
        <f t="shared" si="2420"/>
        <v>0</v>
      </c>
      <c r="TDR50" s="95">
        <f t="shared" ref="TDR50:TDR52" si="2421">SUM(TDF50:TDQ50)</f>
        <v>0</v>
      </c>
      <c r="TDS50" s="106" t="s">
        <v>792</v>
      </c>
      <c r="TDT50" s="105">
        <v>9491.7000000000007</v>
      </c>
      <c r="TDU50" s="90">
        <f t="shared" ref="TDU50:TDU52" si="2422">SUM(TDT50/12)</f>
        <v>790.97500000000002</v>
      </c>
      <c r="TDV50" s="115">
        <v>0</v>
      </c>
      <c r="TDW50" s="115">
        <f t="shared" ref="TDW50:TEG52" si="2423">TDV50</f>
        <v>0</v>
      </c>
      <c r="TDX50" s="115">
        <f t="shared" si="2423"/>
        <v>0</v>
      </c>
      <c r="TDY50" s="115">
        <f t="shared" si="2423"/>
        <v>0</v>
      </c>
      <c r="TDZ50" s="115">
        <f t="shared" si="2423"/>
        <v>0</v>
      </c>
      <c r="TEA50" s="115">
        <f t="shared" si="2423"/>
        <v>0</v>
      </c>
      <c r="TEB50" s="115">
        <f t="shared" si="2423"/>
        <v>0</v>
      </c>
      <c r="TEC50" s="115">
        <f t="shared" si="2423"/>
        <v>0</v>
      </c>
      <c r="TED50" s="115">
        <f t="shared" si="2423"/>
        <v>0</v>
      </c>
      <c r="TEE50" s="115">
        <f t="shared" si="2423"/>
        <v>0</v>
      </c>
      <c r="TEF50" s="115">
        <f t="shared" si="2423"/>
        <v>0</v>
      </c>
      <c r="TEG50" s="115">
        <f t="shared" si="2423"/>
        <v>0</v>
      </c>
      <c r="TEH50" s="95">
        <f t="shared" ref="TEH50:TEH52" si="2424">SUM(TDV50:TEG50)</f>
        <v>0</v>
      </c>
      <c r="TEI50" s="106" t="s">
        <v>792</v>
      </c>
      <c r="TEJ50" s="105">
        <v>9491.7000000000007</v>
      </c>
      <c r="TEK50" s="90">
        <f t="shared" ref="TEK50:TEK52" si="2425">SUM(TEJ50/12)</f>
        <v>790.97500000000002</v>
      </c>
      <c r="TEL50" s="115">
        <v>0</v>
      </c>
      <c r="TEM50" s="115">
        <f t="shared" ref="TEM50:TEW52" si="2426">TEL50</f>
        <v>0</v>
      </c>
      <c r="TEN50" s="115">
        <f t="shared" si="2426"/>
        <v>0</v>
      </c>
      <c r="TEO50" s="115">
        <f t="shared" si="2426"/>
        <v>0</v>
      </c>
      <c r="TEP50" s="115">
        <f t="shared" si="2426"/>
        <v>0</v>
      </c>
      <c r="TEQ50" s="115">
        <f t="shared" si="2426"/>
        <v>0</v>
      </c>
      <c r="TER50" s="115">
        <f t="shared" si="2426"/>
        <v>0</v>
      </c>
      <c r="TES50" s="115">
        <f t="shared" si="2426"/>
        <v>0</v>
      </c>
      <c r="TET50" s="115">
        <f t="shared" si="2426"/>
        <v>0</v>
      </c>
      <c r="TEU50" s="115">
        <f t="shared" si="2426"/>
        <v>0</v>
      </c>
      <c r="TEV50" s="115">
        <f t="shared" si="2426"/>
        <v>0</v>
      </c>
      <c r="TEW50" s="115">
        <f t="shared" si="2426"/>
        <v>0</v>
      </c>
      <c r="TEX50" s="95">
        <f t="shared" ref="TEX50:TEX52" si="2427">SUM(TEL50:TEW50)</f>
        <v>0</v>
      </c>
      <c r="TEY50" s="106" t="s">
        <v>792</v>
      </c>
      <c r="TEZ50" s="105">
        <v>9491.7000000000007</v>
      </c>
      <c r="TFA50" s="90">
        <f t="shared" ref="TFA50:TFA52" si="2428">SUM(TEZ50/12)</f>
        <v>790.97500000000002</v>
      </c>
      <c r="TFB50" s="115">
        <v>0</v>
      </c>
      <c r="TFC50" s="115">
        <f t="shared" ref="TFC50:TFM52" si="2429">TFB50</f>
        <v>0</v>
      </c>
      <c r="TFD50" s="115">
        <f t="shared" si="2429"/>
        <v>0</v>
      </c>
      <c r="TFE50" s="115">
        <f t="shared" si="2429"/>
        <v>0</v>
      </c>
      <c r="TFF50" s="115">
        <f t="shared" si="2429"/>
        <v>0</v>
      </c>
      <c r="TFG50" s="115">
        <f t="shared" si="2429"/>
        <v>0</v>
      </c>
      <c r="TFH50" s="115">
        <f t="shared" si="2429"/>
        <v>0</v>
      </c>
      <c r="TFI50" s="115">
        <f t="shared" si="2429"/>
        <v>0</v>
      </c>
      <c r="TFJ50" s="115">
        <f t="shared" si="2429"/>
        <v>0</v>
      </c>
      <c r="TFK50" s="115">
        <f t="shared" si="2429"/>
        <v>0</v>
      </c>
      <c r="TFL50" s="115">
        <f t="shared" si="2429"/>
        <v>0</v>
      </c>
      <c r="TFM50" s="115">
        <f t="shared" si="2429"/>
        <v>0</v>
      </c>
      <c r="TFN50" s="95">
        <f t="shared" ref="TFN50:TFN52" si="2430">SUM(TFB50:TFM50)</f>
        <v>0</v>
      </c>
      <c r="TFO50" s="106" t="s">
        <v>792</v>
      </c>
      <c r="TFP50" s="105">
        <v>9491.7000000000007</v>
      </c>
      <c r="TFQ50" s="90">
        <f t="shared" ref="TFQ50:TFQ52" si="2431">SUM(TFP50/12)</f>
        <v>790.97500000000002</v>
      </c>
      <c r="TFR50" s="115">
        <v>0</v>
      </c>
      <c r="TFS50" s="115">
        <f t="shared" ref="TFS50:TGC52" si="2432">TFR50</f>
        <v>0</v>
      </c>
      <c r="TFT50" s="115">
        <f t="shared" si="2432"/>
        <v>0</v>
      </c>
      <c r="TFU50" s="115">
        <f t="shared" si="2432"/>
        <v>0</v>
      </c>
      <c r="TFV50" s="115">
        <f t="shared" si="2432"/>
        <v>0</v>
      </c>
      <c r="TFW50" s="115">
        <f t="shared" si="2432"/>
        <v>0</v>
      </c>
      <c r="TFX50" s="115">
        <f t="shared" si="2432"/>
        <v>0</v>
      </c>
      <c r="TFY50" s="115">
        <f t="shared" si="2432"/>
        <v>0</v>
      </c>
      <c r="TFZ50" s="115">
        <f t="shared" si="2432"/>
        <v>0</v>
      </c>
      <c r="TGA50" s="115">
        <f t="shared" si="2432"/>
        <v>0</v>
      </c>
      <c r="TGB50" s="115">
        <f t="shared" si="2432"/>
        <v>0</v>
      </c>
      <c r="TGC50" s="115">
        <f t="shared" si="2432"/>
        <v>0</v>
      </c>
      <c r="TGD50" s="95">
        <f t="shared" ref="TGD50:TGD52" si="2433">SUM(TFR50:TGC50)</f>
        <v>0</v>
      </c>
      <c r="TGE50" s="106" t="s">
        <v>792</v>
      </c>
      <c r="TGF50" s="105">
        <v>9491.7000000000007</v>
      </c>
      <c r="TGG50" s="90">
        <f t="shared" ref="TGG50:TGG52" si="2434">SUM(TGF50/12)</f>
        <v>790.97500000000002</v>
      </c>
      <c r="TGH50" s="115">
        <v>0</v>
      </c>
      <c r="TGI50" s="115">
        <f t="shared" ref="TGI50:TGS52" si="2435">TGH50</f>
        <v>0</v>
      </c>
      <c r="TGJ50" s="115">
        <f t="shared" si="2435"/>
        <v>0</v>
      </c>
      <c r="TGK50" s="115">
        <f t="shared" si="2435"/>
        <v>0</v>
      </c>
      <c r="TGL50" s="115">
        <f t="shared" si="2435"/>
        <v>0</v>
      </c>
      <c r="TGM50" s="115">
        <f t="shared" si="2435"/>
        <v>0</v>
      </c>
      <c r="TGN50" s="115">
        <f t="shared" si="2435"/>
        <v>0</v>
      </c>
      <c r="TGO50" s="115">
        <f t="shared" si="2435"/>
        <v>0</v>
      </c>
      <c r="TGP50" s="115">
        <f t="shared" si="2435"/>
        <v>0</v>
      </c>
      <c r="TGQ50" s="115">
        <f t="shared" si="2435"/>
        <v>0</v>
      </c>
      <c r="TGR50" s="115">
        <f t="shared" si="2435"/>
        <v>0</v>
      </c>
      <c r="TGS50" s="115">
        <f t="shared" si="2435"/>
        <v>0</v>
      </c>
      <c r="TGT50" s="95">
        <f t="shared" ref="TGT50:TGT52" si="2436">SUM(TGH50:TGS50)</f>
        <v>0</v>
      </c>
      <c r="TGU50" s="106" t="s">
        <v>792</v>
      </c>
      <c r="TGV50" s="105">
        <v>9491.7000000000007</v>
      </c>
      <c r="TGW50" s="90">
        <f t="shared" ref="TGW50:TGW52" si="2437">SUM(TGV50/12)</f>
        <v>790.97500000000002</v>
      </c>
      <c r="TGX50" s="115">
        <v>0</v>
      </c>
      <c r="TGY50" s="115">
        <f t="shared" ref="TGY50:THI52" si="2438">TGX50</f>
        <v>0</v>
      </c>
      <c r="TGZ50" s="115">
        <f t="shared" si="2438"/>
        <v>0</v>
      </c>
      <c r="THA50" s="115">
        <f t="shared" si="2438"/>
        <v>0</v>
      </c>
      <c r="THB50" s="115">
        <f t="shared" si="2438"/>
        <v>0</v>
      </c>
      <c r="THC50" s="115">
        <f t="shared" si="2438"/>
        <v>0</v>
      </c>
      <c r="THD50" s="115">
        <f t="shared" si="2438"/>
        <v>0</v>
      </c>
      <c r="THE50" s="115">
        <f t="shared" si="2438"/>
        <v>0</v>
      </c>
      <c r="THF50" s="115">
        <f t="shared" si="2438"/>
        <v>0</v>
      </c>
      <c r="THG50" s="115">
        <f t="shared" si="2438"/>
        <v>0</v>
      </c>
      <c r="THH50" s="115">
        <f t="shared" si="2438"/>
        <v>0</v>
      </c>
      <c r="THI50" s="115">
        <f t="shared" si="2438"/>
        <v>0</v>
      </c>
      <c r="THJ50" s="95">
        <f t="shared" ref="THJ50:THJ52" si="2439">SUM(TGX50:THI50)</f>
        <v>0</v>
      </c>
      <c r="THK50" s="106" t="s">
        <v>792</v>
      </c>
      <c r="THL50" s="105">
        <v>9491.7000000000007</v>
      </c>
      <c r="THM50" s="90">
        <f t="shared" ref="THM50:THM52" si="2440">SUM(THL50/12)</f>
        <v>790.97500000000002</v>
      </c>
      <c r="THN50" s="115">
        <v>0</v>
      </c>
      <c r="THO50" s="115">
        <f t="shared" ref="THO50:THY52" si="2441">THN50</f>
        <v>0</v>
      </c>
      <c r="THP50" s="115">
        <f t="shared" si="2441"/>
        <v>0</v>
      </c>
      <c r="THQ50" s="115">
        <f t="shared" si="2441"/>
        <v>0</v>
      </c>
      <c r="THR50" s="115">
        <f t="shared" si="2441"/>
        <v>0</v>
      </c>
      <c r="THS50" s="115">
        <f t="shared" si="2441"/>
        <v>0</v>
      </c>
      <c r="THT50" s="115">
        <f t="shared" si="2441"/>
        <v>0</v>
      </c>
      <c r="THU50" s="115">
        <f t="shared" si="2441"/>
        <v>0</v>
      </c>
      <c r="THV50" s="115">
        <f t="shared" si="2441"/>
        <v>0</v>
      </c>
      <c r="THW50" s="115">
        <f t="shared" si="2441"/>
        <v>0</v>
      </c>
      <c r="THX50" s="115">
        <f t="shared" si="2441"/>
        <v>0</v>
      </c>
      <c r="THY50" s="115">
        <f t="shared" si="2441"/>
        <v>0</v>
      </c>
      <c r="THZ50" s="95">
        <f t="shared" ref="THZ50:THZ52" si="2442">SUM(THN50:THY50)</f>
        <v>0</v>
      </c>
      <c r="TIA50" s="106" t="s">
        <v>792</v>
      </c>
      <c r="TIB50" s="105">
        <v>9491.7000000000007</v>
      </c>
      <c r="TIC50" s="90">
        <f t="shared" ref="TIC50:TIC52" si="2443">SUM(TIB50/12)</f>
        <v>790.97500000000002</v>
      </c>
      <c r="TID50" s="115">
        <v>0</v>
      </c>
      <c r="TIE50" s="115">
        <f t="shared" ref="TIE50:TIO52" si="2444">TID50</f>
        <v>0</v>
      </c>
      <c r="TIF50" s="115">
        <f t="shared" si="2444"/>
        <v>0</v>
      </c>
      <c r="TIG50" s="115">
        <f t="shared" si="2444"/>
        <v>0</v>
      </c>
      <c r="TIH50" s="115">
        <f t="shared" si="2444"/>
        <v>0</v>
      </c>
      <c r="TII50" s="115">
        <f t="shared" si="2444"/>
        <v>0</v>
      </c>
      <c r="TIJ50" s="115">
        <f t="shared" si="2444"/>
        <v>0</v>
      </c>
      <c r="TIK50" s="115">
        <f t="shared" si="2444"/>
        <v>0</v>
      </c>
      <c r="TIL50" s="115">
        <f t="shared" si="2444"/>
        <v>0</v>
      </c>
      <c r="TIM50" s="115">
        <f t="shared" si="2444"/>
        <v>0</v>
      </c>
      <c r="TIN50" s="115">
        <f t="shared" si="2444"/>
        <v>0</v>
      </c>
      <c r="TIO50" s="115">
        <f t="shared" si="2444"/>
        <v>0</v>
      </c>
      <c r="TIP50" s="95">
        <f t="shared" ref="TIP50:TIP52" si="2445">SUM(TID50:TIO50)</f>
        <v>0</v>
      </c>
      <c r="TIQ50" s="106" t="s">
        <v>792</v>
      </c>
      <c r="TIR50" s="105">
        <v>9491.7000000000007</v>
      </c>
      <c r="TIS50" s="90">
        <f t="shared" ref="TIS50:TIS52" si="2446">SUM(TIR50/12)</f>
        <v>790.97500000000002</v>
      </c>
      <c r="TIT50" s="115">
        <v>0</v>
      </c>
      <c r="TIU50" s="115">
        <f t="shared" ref="TIU50:TJE52" si="2447">TIT50</f>
        <v>0</v>
      </c>
      <c r="TIV50" s="115">
        <f t="shared" si="2447"/>
        <v>0</v>
      </c>
      <c r="TIW50" s="115">
        <f t="shared" si="2447"/>
        <v>0</v>
      </c>
      <c r="TIX50" s="115">
        <f t="shared" si="2447"/>
        <v>0</v>
      </c>
      <c r="TIY50" s="115">
        <f t="shared" si="2447"/>
        <v>0</v>
      </c>
      <c r="TIZ50" s="115">
        <f t="shared" si="2447"/>
        <v>0</v>
      </c>
      <c r="TJA50" s="115">
        <f t="shared" si="2447"/>
        <v>0</v>
      </c>
      <c r="TJB50" s="115">
        <f t="shared" si="2447"/>
        <v>0</v>
      </c>
      <c r="TJC50" s="115">
        <f t="shared" si="2447"/>
        <v>0</v>
      </c>
      <c r="TJD50" s="115">
        <f t="shared" si="2447"/>
        <v>0</v>
      </c>
      <c r="TJE50" s="115">
        <f t="shared" si="2447"/>
        <v>0</v>
      </c>
      <c r="TJF50" s="95">
        <f t="shared" ref="TJF50:TJF52" si="2448">SUM(TIT50:TJE50)</f>
        <v>0</v>
      </c>
      <c r="TJG50" s="106" t="s">
        <v>792</v>
      </c>
      <c r="TJH50" s="105">
        <v>9491.7000000000007</v>
      </c>
      <c r="TJI50" s="90">
        <f t="shared" ref="TJI50:TJI52" si="2449">SUM(TJH50/12)</f>
        <v>790.97500000000002</v>
      </c>
      <c r="TJJ50" s="115">
        <v>0</v>
      </c>
      <c r="TJK50" s="115">
        <f t="shared" ref="TJK50:TJU52" si="2450">TJJ50</f>
        <v>0</v>
      </c>
      <c r="TJL50" s="115">
        <f t="shared" si="2450"/>
        <v>0</v>
      </c>
      <c r="TJM50" s="115">
        <f t="shared" si="2450"/>
        <v>0</v>
      </c>
      <c r="TJN50" s="115">
        <f t="shared" si="2450"/>
        <v>0</v>
      </c>
      <c r="TJO50" s="115">
        <f t="shared" si="2450"/>
        <v>0</v>
      </c>
      <c r="TJP50" s="115">
        <f t="shared" si="2450"/>
        <v>0</v>
      </c>
      <c r="TJQ50" s="115">
        <f t="shared" si="2450"/>
        <v>0</v>
      </c>
      <c r="TJR50" s="115">
        <f t="shared" si="2450"/>
        <v>0</v>
      </c>
      <c r="TJS50" s="115">
        <f t="shared" si="2450"/>
        <v>0</v>
      </c>
      <c r="TJT50" s="115">
        <f t="shared" si="2450"/>
        <v>0</v>
      </c>
      <c r="TJU50" s="115">
        <f t="shared" si="2450"/>
        <v>0</v>
      </c>
      <c r="TJV50" s="95">
        <f t="shared" ref="TJV50:TJV52" si="2451">SUM(TJJ50:TJU50)</f>
        <v>0</v>
      </c>
      <c r="TJW50" s="106" t="s">
        <v>792</v>
      </c>
      <c r="TJX50" s="105">
        <v>9491.7000000000007</v>
      </c>
      <c r="TJY50" s="90">
        <f t="shared" ref="TJY50:TJY52" si="2452">SUM(TJX50/12)</f>
        <v>790.97500000000002</v>
      </c>
      <c r="TJZ50" s="115">
        <v>0</v>
      </c>
      <c r="TKA50" s="115">
        <f t="shared" ref="TKA50:TKK52" si="2453">TJZ50</f>
        <v>0</v>
      </c>
      <c r="TKB50" s="115">
        <f t="shared" si="2453"/>
        <v>0</v>
      </c>
      <c r="TKC50" s="115">
        <f t="shared" si="2453"/>
        <v>0</v>
      </c>
      <c r="TKD50" s="115">
        <f t="shared" si="2453"/>
        <v>0</v>
      </c>
      <c r="TKE50" s="115">
        <f t="shared" si="2453"/>
        <v>0</v>
      </c>
      <c r="TKF50" s="115">
        <f t="shared" si="2453"/>
        <v>0</v>
      </c>
      <c r="TKG50" s="115">
        <f t="shared" si="2453"/>
        <v>0</v>
      </c>
      <c r="TKH50" s="115">
        <f t="shared" si="2453"/>
        <v>0</v>
      </c>
      <c r="TKI50" s="115">
        <f t="shared" si="2453"/>
        <v>0</v>
      </c>
      <c r="TKJ50" s="115">
        <f t="shared" si="2453"/>
        <v>0</v>
      </c>
      <c r="TKK50" s="115">
        <f t="shared" si="2453"/>
        <v>0</v>
      </c>
      <c r="TKL50" s="95">
        <f t="shared" ref="TKL50:TKL52" si="2454">SUM(TJZ50:TKK50)</f>
        <v>0</v>
      </c>
      <c r="TKM50" s="106" t="s">
        <v>792</v>
      </c>
      <c r="TKN50" s="105">
        <v>9491.7000000000007</v>
      </c>
      <c r="TKO50" s="90">
        <f t="shared" ref="TKO50:TKO52" si="2455">SUM(TKN50/12)</f>
        <v>790.97500000000002</v>
      </c>
      <c r="TKP50" s="115">
        <v>0</v>
      </c>
      <c r="TKQ50" s="115">
        <f t="shared" ref="TKQ50:TLA52" si="2456">TKP50</f>
        <v>0</v>
      </c>
      <c r="TKR50" s="115">
        <f t="shared" si="2456"/>
        <v>0</v>
      </c>
      <c r="TKS50" s="115">
        <f t="shared" si="2456"/>
        <v>0</v>
      </c>
      <c r="TKT50" s="115">
        <f t="shared" si="2456"/>
        <v>0</v>
      </c>
      <c r="TKU50" s="115">
        <f t="shared" si="2456"/>
        <v>0</v>
      </c>
      <c r="TKV50" s="115">
        <f t="shared" si="2456"/>
        <v>0</v>
      </c>
      <c r="TKW50" s="115">
        <f t="shared" si="2456"/>
        <v>0</v>
      </c>
      <c r="TKX50" s="115">
        <f t="shared" si="2456"/>
        <v>0</v>
      </c>
      <c r="TKY50" s="115">
        <f t="shared" si="2456"/>
        <v>0</v>
      </c>
      <c r="TKZ50" s="115">
        <f t="shared" si="2456"/>
        <v>0</v>
      </c>
      <c r="TLA50" s="115">
        <f t="shared" si="2456"/>
        <v>0</v>
      </c>
      <c r="TLB50" s="95">
        <f t="shared" ref="TLB50:TLB52" si="2457">SUM(TKP50:TLA50)</f>
        <v>0</v>
      </c>
      <c r="TLC50" s="106" t="s">
        <v>792</v>
      </c>
      <c r="TLD50" s="105">
        <v>9491.7000000000007</v>
      </c>
      <c r="TLE50" s="90">
        <f t="shared" ref="TLE50:TLE52" si="2458">SUM(TLD50/12)</f>
        <v>790.97500000000002</v>
      </c>
      <c r="TLF50" s="115">
        <v>0</v>
      </c>
      <c r="TLG50" s="115">
        <f t="shared" ref="TLG50:TLQ52" si="2459">TLF50</f>
        <v>0</v>
      </c>
      <c r="TLH50" s="115">
        <f t="shared" si="2459"/>
        <v>0</v>
      </c>
      <c r="TLI50" s="115">
        <f t="shared" si="2459"/>
        <v>0</v>
      </c>
      <c r="TLJ50" s="115">
        <f t="shared" si="2459"/>
        <v>0</v>
      </c>
      <c r="TLK50" s="115">
        <f t="shared" si="2459"/>
        <v>0</v>
      </c>
      <c r="TLL50" s="115">
        <f t="shared" si="2459"/>
        <v>0</v>
      </c>
      <c r="TLM50" s="115">
        <f t="shared" si="2459"/>
        <v>0</v>
      </c>
      <c r="TLN50" s="115">
        <f t="shared" si="2459"/>
        <v>0</v>
      </c>
      <c r="TLO50" s="115">
        <f t="shared" si="2459"/>
        <v>0</v>
      </c>
      <c r="TLP50" s="115">
        <f t="shared" si="2459"/>
        <v>0</v>
      </c>
      <c r="TLQ50" s="115">
        <f t="shared" si="2459"/>
        <v>0</v>
      </c>
      <c r="TLR50" s="95">
        <f t="shared" ref="TLR50:TLR52" si="2460">SUM(TLF50:TLQ50)</f>
        <v>0</v>
      </c>
      <c r="TLS50" s="106" t="s">
        <v>792</v>
      </c>
      <c r="TLT50" s="105">
        <v>9491.7000000000007</v>
      </c>
      <c r="TLU50" s="90">
        <f t="shared" ref="TLU50:TLU52" si="2461">SUM(TLT50/12)</f>
        <v>790.97500000000002</v>
      </c>
      <c r="TLV50" s="115">
        <v>0</v>
      </c>
      <c r="TLW50" s="115">
        <f t="shared" ref="TLW50:TMG52" si="2462">TLV50</f>
        <v>0</v>
      </c>
      <c r="TLX50" s="115">
        <f t="shared" si="2462"/>
        <v>0</v>
      </c>
      <c r="TLY50" s="115">
        <f t="shared" si="2462"/>
        <v>0</v>
      </c>
      <c r="TLZ50" s="115">
        <f t="shared" si="2462"/>
        <v>0</v>
      </c>
      <c r="TMA50" s="115">
        <f t="shared" si="2462"/>
        <v>0</v>
      </c>
      <c r="TMB50" s="115">
        <f t="shared" si="2462"/>
        <v>0</v>
      </c>
      <c r="TMC50" s="115">
        <f t="shared" si="2462"/>
        <v>0</v>
      </c>
      <c r="TMD50" s="115">
        <f t="shared" si="2462"/>
        <v>0</v>
      </c>
      <c r="TME50" s="115">
        <f t="shared" si="2462"/>
        <v>0</v>
      </c>
      <c r="TMF50" s="115">
        <f t="shared" si="2462"/>
        <v>0</v>
      </c>
      <c r="TMG50" s="115">
        <f t="shared" si="2462"/>
        <v>0</v>
      </c>
      <c r="TMH50" s="95">
        <f t="shared" ref="TMH50:TMH52" si="2463">SUM(TLV50:TMG50)</f>
        <v>0</v>
      </c>
      <c r="TMI50" s="106" t="s">
        <v>792</v>
      </c>
      <c r="TMJ50" s="105">
        <v>9491.7000000000007</v>
      </c>
      <c r="TMK50" s="90">
        <f t="shared" ref="TMK50:TMK52" si="2464">SUM(TMJ50/12)</f>
        <v>790.97500000000002</v>
      </c>
      <c r="TML50" s="115">
        <v>0</v>
      </c>
      <c r="TMM50" s="115">
        <f t="shared" ref="TMM50:TMW52" si="2465">TML50</f>
        <v>0</v>
      </c>
      <c r="TMN50" s="115">
        <f t="shared" si="2465"/>
        <v>0</v>
      </c>
      <c r="TMO50" s="115">
        <f t="shared" si="2465"/>
        <v>0</v>
      </c>
      <c r="TMP50" s="115">
        <f t="shared" si="2465"/>
        <v>0</v>
      </c>
      <c r="TMQ50" s="115">
        <f t="shared" si="2465"/>
        <v>0</v>
      </c>
      <c r="TMR50" s="115">
        <f t="shared" si="2465"/>
        <v>0</v>
      </c>
      <c r="TMS50" s="115">
        <f t="shared" si="2465"/>
        <v>0</v>
      </c>
      <c r="TMT50" s="115">
        <f t="shared" si="2465"/>
        <v>0</v>
      </c>
      <c r="TMU50" s="115">
        <f t="shared" si="2465"/>
        <v>0</v>
      </c>
      <c r="TMV50" s="115">
        <f t="shared" si="2465"/>
        <v>0</v>
      </c>
      <c r="TMW50" s="115">
        <f t="shared" si="2465"/>
        <v>0</v>
      </c>
      <c r="TMX50" s="95">
        <f t="shared" ref="TMX50:TMX52" si="2466">SUM(TML50:TMW50)</f>
        <v>0</v>
      </c>
      <c r="TMY50" s="106" t="s">
        <v>792</v>
      </c>
      <c r="TMZ50" s="105">
        <v>9491.7000000000007</v>
      </c>
      <c r="TNA50" s="90">
        <f t="shared" ref="TNA50:TNA52" si="2467">SUM(TMZ50/12)</f>
        <v>790.97500000000002</v>
      </c>
      <c r="TNB50" s="115">
        <v>0</v>
      </c>
      <c r="TNC50" s="115">
        <f t="shared" ref="TNC50:TNM52" si="2468">TNB50</f>
        <v>0</v>
      </c>
      <c r="TND50" s="115">
        <f t="shared" si="2468"/>
        <v>0</v>
      </c>
      <c r="TNE50" s="115">
        <f t="shared" si="2468"/>
        <v>0</v>
      </c>
      <c r="TNF50" s="115">
        <f t="shared" si="2468"/>
        <v>0</v>
      </c>
      <c r="TNG50" s="115">
        <f t="shared" si="2468"/>
        <v>0</v>
      </c>
      <c r="TNH50" s="115">
        <f t="shared" si="2468"/>
        <v>0</v>
      </c>
      <c r="TNI50" s="115">
        <f t="shared" si="2468"/>
        <v>0</v>
      </c>
      <c r="TNJ50" s="115">
        <f t="shared" si="2468"/>
        <v>0</v>
      </c>
      <c r="TNK50" s="115">
        <f t="shared" si="2468"/>
        <v>0</v>
      </c>
      <c r="TNL50" s="115">
        <f t="shared" si="2468"/>
        <v>0</v>
      </c>
      <c r="TNM50" s="115">
        <f t="shared" si="2468"/>
        <v>0</v>
      </c>
      <c r="TNN50" s="95">
        <f t="shared" ref="TNN50:TNN52" si="2469">SUM(TNB50:TNM50)</f>
        <v>0</v>
      </c>
      <c r="TNO50" s="106" t="s">
        <v>792</v>
      </c>
      <c r="TNP50" s="105">
        <v>9491.7000000000007</v>
      </c>
      <c r="TNQ50" s="90">
        <f t="shared" ref="TNQ50:TNQ52" si="2470">SUM(TNP50/12)</f>
        <v>790.97500000000002</v>
      </c>
      <c r="TNR50" s="115">
        <v>0</v>
      </c>
      <c r="TNS50" s="115">
        <f t="shared" ref="TNS50:TOC52" si="2471">TNR50</f>
        <v>0</v>
      </c>
      <c r="TNT50" s="115">
        <f t="shared" si="2471"/>
        <v>0</v>
      </c>
      <c r="TNU50" s="115">
        <f t="shared" si="2471"/>
        <v>0</v>
      </c>
      <c r="TNV50" s="115">
        <f t="shared" si="2471"/>
        <v>0</v>
      </c>
      <c r="TNW50" s="115">
        <f t="shared" si="2471"/>
        <v>0</v>
      </c>
      <c r="TNX50" s="115">
        <f t="shared" si="2471"/>
        <v>0</v>
      </c>
      <c r="TNY50" s="115">
        <f t="shared" si="2471"/>
        <v>0</v>
      </c>
      <c r="TNZ50" s="115">
        <f t="shared" si="2471"/>
        <v>0</v>
      </c>
      <c r="TOA50" s="115">
        <f t="shared" si="2471"/>
        <v>0</v>
      </c>
      <c r="TOB50" s="115">
        <f t="shared" si="2471"/>
        <v>0</v>
      </c>
      <c r="TOC50" s="115">
        <f t="shared" si="2471"/>
        <v>0</v>
      </c>
      <c r="TOD50" s="95">
        <f t="shared" ref="TOD50:TOD52" si="2472">SUM(TNR50:TOC50)</f>
        <v>0</v>
      </c>
      <c r="TOE50" s="106" t="s">
        <v>792</v>
      </c>
      <c r="TOF50" s="105">
        <v>9491.7000000000007</v>
      </c>
      <c r="TOG50" s="90">
        <f t="shared" ref="TOG50:TOG52" si="2473">SUM(TOF50/12)</f>
        <v>790.97500000000002</v>
      </c>
      <c r="TOH50" s="115">
        <v>0</v>
      </c>
      <c r="TOI50" s="115">
        <f t="shared" ref="TOI50:TOS52" si="2474">TOH50</f>
        <v>0</v>
      </c>
      <c r="TOJ50" s="115">
        <f t="shared" si="2474"/>
        <v>0</v>
      </c>
      <c r="TOK50" s="115">
        <f t="shared" si="2474"/>
        <v>0</v>
      </c>
      <c r="TOL50" s="115">
        <f t="shared" si="2474"/>
        <v>0</v>
      </c>
      <c r="TOM50" s="115">
        <f t="shared" si="2474"/>
        <v>0</v>
      </c>
      <c r="TON50" s="115">
        <f t="shared" si="2474"/>
        <v>0</v>
      </c>
      <c r="TOO50" s="115">
        <f t="shared" si="2474"/>
        <v>0</v>
      </c>
      <c r="TOP50" s="115">
        <f t="shared" si="2474"/>
        <v>0</v>
      </c>
      <c r="TOQ50" s="115">
        <f t="shared" si="2474"/>
        <v>0</v>
      </c>
      <c r="TOR50" s="115">
        <f t="shared" si="2474"/>
        <v>0</v>
      </c>
      <c r="TOS50" s="115">
        <f t="shared" si="2474"/>
        <v>0</v>
      </c>
      <c r="TOT50" s="95">
        <f t="shared" ref="TOT50:TOT52" si="2475">SUM(TOH50:TOS50)</f>
        <v>0</v>
      </c>
      <c r="TOU50" s="106" t="s">
        <v>792</v>
      </c>
      <c r="TOV50" s="105">
        <v>9491.7000000000007</v>
      </c>
      <c r="TOW50" s="90">
        <f t="shared" ref="TOW50:TOW52" si="2476">SUM(TOV50/12)</f>
        <v>790.97500000000002</v>
      </c>
      <c r="TOX50" s="115">
        <v>0</v>
      </c>
      <c r="TOY50" s="115">
        <f t="shared" ref="TOY50:TPI52" si="2477">TOX50</f>
        <v>0</v>
      </c>
      <c r="TOZ50" s="115">
        <f t="shared" si="2477"/>
        <v>0</v>
      </c>
      <c r="TPA50" s="115">
        <f t="shared" si="2477"/>
        <v>0</v>
      </c>
      <c r="TPB50" s="115">
        <f t="shared" si="2477"/>
        <v>0</v>
      </c>
      <c r="TPC50" s="115">
        <f t="shared" si="2477"/>
        <v>0</v>
      </c>
      <c r="TPD50" s="115">
        <f t="shared" si="2477"/>
        <v>0</v>
      </c>
      <c r="TPE50" s="115">
        <f t="shared" si="2477"/>
        <v>0</v>
      </c>
      <c r="TPF50" s="115">
        <f t="shared" si="2477"/>
        <v>0</v>
      </c>
      <c r="TPG50" s="115">
        <f t="shared" si="2477"/>
        <v>0</v>
      </c>
      <c r="TPH50" s="115">
        <f t="shared" si="2477"/>
        <v>0</v>
      </c>
      <c r="TPI50" s="115">
        <f t="shared" si="2477"/>
        <v>0</v>
      </c>
      <c r="TPJ50" s="95">
        <f t="shared" ref="TPJ50:TPJ52" si="2478">SUM(TOX50:TPI50)</f>
        <v>0</v>
      </c>
      <c r="TPK50" s="106" t="s">
        <v>792</v>
      </c>
      <c r="TPL50" s="105">
        <v>9491.7000000000007</v>
      </c>
      <c r="TPM50" s="90">
        <f t="shared" ref="TPM50:TPM52" si="2479">SUM(TPL50/12)</f>
        <v>790.97500000000002</v>
      </c>
      <c r="TPN50" s="115">
        <v>0</v>
      </c>
      <c r="TPO50" s="115">
        <f t="shared" ref="TPO50:TPY52" si="2480">TPN50</f>
        <v>0</v>
      </c>
      <c r="TPP50" s="115">
        <f t="shared" si="2480"/>
        <v>0</v>
      </c>
      <c r="TPQ50" s="115">
        <f t="shared" si="2480"/>
        <v>0</v>
      </c>
      <c r="TPR50" s="115">
        <f t="shared" si="2480"/>
        <v>0</v>
      </c>
      <c r="TPS50" s="115">
        <f t="shared" si="2480"/>
        <v>0</v>
      </c>
      <c r="TPT50" s="115">
        <f t="shared" si="2480"/>
        <v>0</v>
      </c>
      <c r="TPU50" s="115">
        <f t="shared" si="2480"/>
        <v>0</v>
      </c>
      <c r="TPV50" s="115">
        <f t="shared" si="2480"/>
        <v>0</v>
      </c>
      <c r="TPW50" s="115">
        <f t="shared" si="2480"/>
        <v>0</v>
      </c>
      <c r="TPX50" s="115">
        <f t="shared" si="2480"/>
        <v>0</v>
      </c>
      <c r="TPY50" s="115">
        <f t="shared" si="2480"/>
        <v>0</v>
      </c>
      <c r="TPZ50" s="95">
        <f t="shared" ref="TPZ50:TPZ52" si="2481">SUM(TPN50:TPY50)</f>
        <v>0</v>
      </c>
      <c r="TQA50" s="106" t="s">
        <v>792</v>
      </c>
      <c r="TQB50" s="105">
        <v>9491.7000000000007</v>
      </c>
      <c r="TQC50" s="90">
        <f t="shared" ref="TQC50:TQC52" si="2482">SUM(TQB50/12)</f>
        <v>790.97500000000002</v>
      </c>
      <c r="TQD50" s="115">
        <v>0</v>
      </c>
      <c r="TQE50" s="115">
        <f t="shared" ref="TQE50:TQO52" si="2483">TQD50</f>
        <v>0</v>
      </c>
      <c r="TQF50" s="115">
        <f t="shared" si="2483"/>
        <v>0</v>
      </c>
      <c r="TQG50" s="115">
        <f t="shared" si="2483"/>
        <v>0</v>
      </c>
      <c r="TQH50" s="115">
        <f t="shared" si="2483"/>
        <v>0</v>
      </c>
      <c r="TQI50" s="115">
        <f t="shared" si="2483"/>
        <v>0</v>
      </c>
      <c r="TQJ50" s="115">
        <f t="shared" si="2483"/>
        <v>0</v>
      </c>
      <c r="TQK50" s="115">
        <f t="shared" si="2483"/>
        <v>0</v>
      </c>
      <c r="TQL50" s="115">
        <f t="shared" si="2483"/>
        <v>0</v>
      </c>
      <c r="TQM50" s="115">
        <f t="shared" si="2483"/>
        <v>0</v>
      </c>
      <c r="TQN50" s="115">
        <f t="shared" si="2483"/>
        <v>0</v>
      </c>
      <c r="TQO50" s="115">
        <f t="shared" si="2483"/>
        <v>0</v>
      </c>
      <c r="TQP50" s="95">
        <f t="shared" ref="TQP50:TQP52" si="2484">SUM(TQD50:TQO50)</f>
        <v>0</v>
      </c>
      <c r="TQQ50" s="106" t="s">
        <v>792</v>
      </c>
      <c r="TQR50" s="105">
        <v>9491.7000000000007</v>
      </c>
      <c r="TQS50" s="90">
        <f t="shared" ref="TQS50:TQS52" si="2485">SUM(TQR50/12)</f>
        <v>790.97500000000002</v>
      </c>
      <c r="TQT50" s="115">
        <v>0</v>
      </c>
      <c r="TQU50" s="115">
        <f t="shared" ref="TQU50:TRE52" si="2486">TQT50</f>
        <v>0</v>
      </c>
      <c r="TQV50" s="115">
        <f t="shared" si="2486"/>
        <v>0</v>
      </c>
      <c r="TQW50" s="115">
        <f t="shared" si="2486"/>
        <v>0</v>
      </c>
      <c r="TQX50" s="115">
        <f t="shared" si="2486"/>
        <v>0</v>
      </c>
      <c r="TQY50" s="115">
        <f t="shared" si="2486"/>
        <v>0</v>
      </c>
      <c r="TQZ50" s="115">
        <f t="shared" si="2486"/>
        <v>0</v>
      </c>
      <c r="TRA50" s="115">
        <f t="shared" si="2486"/>
        <v>0</v>
      </c>
      <c r="TRB50" s="115">
        <f t="shared" si="2486"/>
        <v>0</v>
      </c>
      <c r="TRC50" s="115">
        <f t="shared" si="2486"/>
        <v>0</v>
      </c>
      <c r="TRD50" s="115">
        <f t="shared" si="2486"/>
        <v>0</v>
      </c>
      <c r="TRE50" s="115">
        <f t="shared" si="2486"/>
        <v>0</v>
      </c>
      <c r="TRF50" s="95">
        <f t="shared" ref="TRF50:TRF52" si="2487">SUM(TQT50:TRE50)</f>
        <v>0</v>
      </c>
      <c r="TRG50" s="106" t="s">
        <v>792</v>
      </c>
      <c r="TRH50" s="105">
        <v>9491.7000000000007</v>
      </c>
      <c r="TRI50" s="90">
        <f t="shared" ref="TRI50:TRI52" si="2488">SUM(TRH50/12)</f>
        <v>790.97500000000002</v>
      </c>
      <c r="TRJ50" s="115">
        <v>0</v>
      </c>
      <c r="TRK50" s="115">
        <f t="shared" ref="TRK50:TRU52" si="2489">TRJ50</f>
        <v>0</v>
      </c>
      <c r="TRL50" s="115">
        <f t="shared" si="2489"/>
        <v>0</v>
      </c>
      <c r="TRM50" s="115">
        <f t="shared" si="2489"/>
        <v>0</v>
      </c>
      <c r="TRN50" s="115">
        <f t="shared" si="2489"/>
        <v>0</v>
      </c>
      <c r="TRO50" s="115">
        <f t="shared" si="2489"/>
        <v>0</v>
      </c>
      <c r="TRP50" s="115">
        <f t="shared" si="2489"/>
        <v>0</v>
      </c>
      <c r="TRQ50" s="115">
        <f t="shared" si="2489"/>
        <v>0</v>
      </c>
      <c r="TRR50" s="115">
        <f t="shared" si="2489"/>
        <v>0</v>
      </c>
      <c r="TRS50" s="115">
        <f t="shared" si="2489"/>
        <v>0</v>
      </c>
      <c r="TRT50" s="115">
        <f t="shared" si="2489"/>
        <v>0</v>
      </c>
      <c r="TRU50" s="115">
        <f t="shared" si="2489"/>
        <v>0</v>
      </c>
      <c r="TRV50" s="95">
        <f t="shared" ref="TRV50:TRV52" si="2490">SUM(TRJ50:TRU50)</f>
        <v>0</v>
      </c>
      <c r="TRW50" s="106" t="s">
        <v>792</v>
      </c>
      <c r="TRX50" s="105">
        <v>9491.7000000000007</v>
      </c>
      <c r="TRY50" s="90">
        <f t="shared" ref="TRY50:TRY52" si="2491">SUM(TRX50/12)</f>
        <v>790.97500000000002</v>
      </c>
      <c r="TRZ50" s="115">
        <v>0</v>
      </c>
      <c r="TSA50" s="115">
        <f t="shared" ref="TSA50:TSK52" si="2492">TRZ50</f>
        <v>0</v>
      </c>
      <c r="TSB50" s="115">
        <f t="shared" si="2492"/>
        <v>0</v>
      </c>
      <c r="TSC50" s="115">
        <f t="shared" si="2492"/>
        <v>0</v>
      </c>
      <c r="TSD50" s="115">
        <f t="shared" si="2492"/>
        <v>0</v>
      </c>
      <c r="TSE50" s="115">
        <f t="shared" si="2492"/>
        <v>0</v>
      </c>
      <c r="TSF50" s="115">
        <f t="shared" si="2492"/>
        <v>0</v>
      </c>
      <c r="TSG50" s="115">
        <f t="shared" si="2492"/>
        <v>0</v>
      </c>
      <c r="TSH50" s="115">
        <f t="shared" si="2492"/>
        <v>0</v>
      </c>
      <c r="TSI50" s="115">
        <f t="shared" si="2492"/>
        <v>0</v>
      </c>
      <c r="TSJ50" s="115">
        <f t="shared" si="2492"/>
        <v>0</v>
      </c>
      <c r="TSK50" s="115">
        <f t="shared" si="2492"/>
        <v>0</v>
      </c>
      <c r="TSL50" s="95">
        <f t="shared" ref="TSL50:TSL52" si="2493">SUM(TRZ50:TSK50)</f>
        <v>0</v>
      </c>
      <c r="TSM50" s="106" t="s">
        <v>792</v>
      </c>
      <c r="TSN50" s="105">
        <v>9491.7000000000007</v>
      </c>
      <c r="TSO50" s="90">
        <f t="shared" ref="TSO50:TSO52" si="2494">SUM(TSN50/12)</f>
        <v>790.97500000000002</v>
      </c>
      <c r="TSP50" s="115">
        <v>0</v>
      </c>
      <c r="TSQ50" s="115">
        <f t="shared" ref="TSQ50:TTA52" si="2495">TSP50</f>
        <v>0</v>
      </c>
      <c r="TSR50" s="115">
        <f t="shared" si="2495"/>
        <v>0</v>
      </c>
      <c r="TSS50" s="115">
        <f t="shared" si="2495"/>
        <v>0</v>
      </c>
      <c r="TST50" s="115">
        <f t="shared" si="2495"/>
        <v>0</v>
      </c>
      <c r="TSU50" s="115">
        <f t="shared" si="2495"/>
        <v>0</v>
      </c>
      <c r="TSV50" s="115">
        <f t="shared" si="2495"/>
        <v>0</v>
      </c>
      <c r="TSW50" s="115">
        <f t="shared" si="2495"/>
        <v>0</v>
      </c>
      <c r="TSX50" s="115">
        <f t="shared" si="2495"/>
        <v>0</v>
      </c>
      <c r="TSY50" s="115">
        <f t="shared" si="2495"/>
        <v>0</v>
      </c>
      <c r="TSZ50" s="115">
        <f t="shared" si="2495"/>
        <v>0</v>
      </c>
      <c r="TTA50" s="115">
        <f t="shared" si="2495"/>
        <v>0</v>
      </c>
      <c r="TTB50" s="95">
        <f t="shared" ref="TTB50:TTB52" si="2496">SUM(TSP50:TTA50)</f>
        <v>0</v>
      </c>
      <c r="TTC50" s="106" t="s">
        <v>792</v>
      </c>
      <c r="TTD50" s="105">
        <v>9491.7000000000007</v>
      </c>
      <c r="TTE50" s="90">
        <f t="shared" ref="TTE50:TTE52" si="2497">SUM(TTD50/12)</f>
        <v>790.97500000000002</v>
      </c>
      <c r="TTF50" s="115">
        <v>0</v>
      </c>
      <c r="TTG50" s="115">
        <f t="shared" ref="TTG50:TTQ52" si="2498">TTF50</f>
        <v>0</v>
      </c>
      <c r="TTH50" s="115">
        <f t="shared" si="2498"/>
        <v>0</v>
      </c>
      <c r="TTI50" s="115">
        <f t="shared" si="2498"/>
        <v>0</v>
      </c>
      <c r="TTJ50" s="115">
        <f t="shared" si="2498"/>
        <v>0</v>
      </c>
      <c r="TTK50" s="115">
        <f t="shared" si="2498"/>
        <v>0</v>
      </c>
      <c r="TTL50" s="115">
        <f t="shared" si="2498"/>
        <v>0</v>
      </c>
      <c r="TTM50" s="115">
        <f t="shared" si="2498"/>
        <v>0</v>
      </c>
      <c r="TTN50" s="115">
        <f t="shared" si="2498"/>
        <v>0</v>
      </c>
      <c r="TTO50" s="115">
        <f t="shared" si="2498"/>
        <v>0</v>
      </c>
      <c r="TTP50" s="115">
        <f t="shared" si="2498"/>
        <v>0</v>
      </c>
      <c r="TTQ50" s="115">
        <f t="shared" si="2498"/>
        <v>0</v>
      </c>
      <c r="TTR50" s="95">
        <f t="shared" ref="TTR50:TTR52" si="2499">SUM(TTF50:TTQ50)</f>
        <v>0</v>
      </c>
      <c r="TTS50" s="106" t="s">
        <v>792</v>
      </c>
      <c r="TTT50" s="105">
        <v>9491.7000000000007</v>
      </c>
      <c r="TTU50" s="90">
        <f t="shared" ref="TTU50:TTU52" si="2500">SUM(TTT50/12)</f>
        <v>790.97500000000002</v>
      </c>
      <c r="TTV50" s="115">
        <v>0</v>
      </c>
      <c r="TTW50" s="115">
        <f t="shared" ref="TTW50:TUG52" si="2501">TTV50</f>
        <v>0</v>
      </c>
      <c r="TTX50" s="115">
        <f t="shared" si="2501"/>
        <v>0</v>
      </c>
      <c r="TTY50" s="115">
        <f t="shared" si="2501"/>
        <v>0</v>
      </c>
      <c r="TTZ50" s="115">
        <f t="shared" si="2501"/>
        <v>0</v>
      </c>
      <c r="TUA50" s="115">
        <f t="shared" si="2501"/>
        <v>0</v>
      </c>
      <c r="TUB50" s="115">
        <f t="shared" si="2501"/>
        <v>0</v>
      </c>
      <c r="TUC50" s="115">
        <f t="shared" si="2501"/>
        <v>0</v>
      </c>
      <c r="TUD50" s="115">
        <f t="shared" si="2501"/>
        <v>0</v>
      </c>
      <c r="TUE50" s="115">
        <f t="shared" si="2501"/>
        <v>0</v>
      </c>
      <c r="TUF50" s="115">
        <f t="shared" si="2501"/>
        <v>0</v>
      </c>
      <c r="TUG50" s="115">
        <f t="shared" si="2501"/>
        <v>0</v>
      </c>
      <c r="TUH50" s="95">
        <f t="shared" ref="TUH50:TUH52" si="2502">SUM(TTV50:TUG50)</f>
        <v>0</v>
      </c>
      <c r="TUI50" s="106" t="s">
        <v>792</v>
      </c>
      <c r="TUJ50" s="105">
        <v>9491.7000000000007</v>
      </c>
      <c r="TUK50" s="90">
        <f t="shared" ref="TUK50:TUK52" si="2503">SUM(TUJ50/12)</f>
        <v>790.97500000000002</v>
      </c>
      <c r="TUL50" s="115">
        <v>0</v>
      </c>
      <c r="TUM50" s="115">
        <f t="shared" ref="TUM50:TUW52" si="2504">TUL50</f>
        <v>0</v>
      </c>
      <c r="TUN50" s="115">
        <f t="shared" si="2504"/>
        <v>0</v>
      </c>
      <c r="TUO50" s="115">
        <f t="shared" si="2504"/>
        <v>0</v>
      </c>
      <c r="TUP50" s="115">
        <f t="shared" si="2504"/>
        <v>0</v>
      </c>
      <c r="TUQ50" s="115">
        <f t="shared" si="2504"/>
        <v>0</v>
      </c>
      <c r="TUR50" s="115">
        <f t="shared" si="2504"/>
        <v>0</v>
      </c>
      <c r="TUS50" s="115">
        <f t="shared" si="2504"/>
        <v>0</v>
      </c>
      <c r="TUT50" s="115">
        <f t="shared" si="2504"/>
        <v>0</v>
      </c>
      <c r="TUU50" s="115">
        <f t="shared" si="2504"/>
        <v>0</v>
      </c>
      <c r="TUV50" s="115">
        <f t="shared" si="2504"/>
        <v>0</v>
      </c>
      <c r="TUW50" s="115">
        <f t="shared" si="2504"/>
        <v>0</v>
      </c>
      <c r="TUX50" s="95">
        <f t="shared" ref="TUX50:TUX52" si="2505">SUM(TUL50:TUW50)</f>
        <v>0</v>
      </c>
      <c r="TUY50" s="106" t="s">
        <v>792</v>
      </c>
      <c r="TUZ50" s="105">
        <v>9491.7000000000007</v>
      </c>
      <c r="TVA50" s="90">
        <f t="shared" ref="TVA50:TVA52" si="2506">SUM(TUZ50/12)</f>
        <v>790.97500000000002</v>
      </c>
      <c r="TVB50" s="115">
        <v>0</v>
      </c>
      <c r="TVC50" s="115">
        <f t="shared" ref="TVC50:TVM52" si="2507">TVB50</f>
        <v>0</v>
      </c>
      <c r="TVD50" s="115">
        <f t="shared" si="2507"/>
        <v>0</v>
      </c>
      <c r="TVE50" s="115">
        <f t="shared" si="2507"/>
        <v>0</v>
      </c>
      <c r="TVF50" s="115">
        <f t="shared" si="2507"/>
        <v>0</v>
      </c>
      <c r="TVG50" s="115">
        <f t="shared" si="2507"/>
        <v>0</v>
      </c>
      <c r="TVH50" s="115">
        <f t="shared" si="2507"/>
        <v>0</v>
      </c>
      <c r="TVI50" s="115">
        <f t="shared" si="2507"/>
        <v>0</v>
      </c>
      <c r="TVJ50" s="115">
        <f t="shared" si="2507"/>
        <v>0</v>
      </c>
      <c r="TVK50" s="115">
        <f t="shared" si="2507"/>
        <v>0</v>
      </c>
      <c r="TVL50" s="115">
        <f t="shared" si="2507"/>
        <v>0</v>
      </c>
      <c r="TVM50" s="115">
        <f t="shared" si="2507"/>
        <v>0</v>
      </c>
      <c r="TVN50" s="95">
        <f t="shared" ref="TVN50:TVN52" si="2508">SUM(TVB50:TVM50)</f>
        <v>0</v>
      </c>
      <c r="TVO50" s="106" t="s">
        <v>792</v>
      </c>
      <c r="TVP50" s="105">
        <v>9491.7000000000007</v>
      </c>
      <c r="TVQ50" s="90">
        <f t="shared" ref="TVQ50:TVQ52" si="2509">SUM(TVP50/12)</f>
        <v>790.97500000000002</v>
      </c>
      <c r="TVR50" s="115">
        <v>0</v>
      </c>
      <c r="TVS50" s="115">
        <f t="shared" ref="TVS50:TWC52" si="2510">TVR50</f>
        <v>0</v>
      </c>
      <c r="TVT50" s="115">
        <f t="shared" si="2510"/>
        <v>0</v>
      </c>
      <c r="TVU50" s="115">
        <f t="shared" si="2510"/>
        <v>0</v>
      </c>
      <c r="TVV50" s="115">
        <f t="shared" si="2510"/>
        <v>0</v>
      </c>
      <c r="TVW50" s="115">
        <f t="shared" si="2510"/>
        <v>0</v>
      </c>
      <c r="TVX50" s="115">
        <f t="shared" si="2510"/>
        <v>0</v>
      </c>
      <c r="TVY50" s="115">
        <f t="shared" si="2510"/>
        <v>0</v>
      </c>
      <c r="TVZ50" s="115">
        <f t="shared" si="2510"/>
        <v>0</v>
      </c>
      <c r="TWA50" s="115">
        <f t="shared" si="2510"/>
        <v>0</v>
      </c>
      <c r="TWB50" s="115">
        <f t="shared" si="2510"/>
        <v>0</v>
      </c>
      <c r="TWC50" s="115">
        <f t="shared" si="2510"/>
        <v>0</v>
      </c>
      <c r="TWD50" s="95">
        <f t="shared" ref="TWD50:TWD52" si="2511">SUM(TVR50:TWC50)</f>
        <v>0</v>
      </c>
      <c r="TWE50" s="106" t="s">
        <v>792</v>
      </c>
      <c r="TWF50" s="105">
        <v>9491.7000000000007</v>
      </c>
      <c r="TWG50" s="90">
        <f t="shared" ref="TWG50:TWG52" si="2512">SUM(TWF50/12)</f>
        <v>790.97500000000002</v>
      </c>
      <c r="TWH50" s="115">
        <v>0</v>
      </c>
      <c r="TWI50" s="115">
        <f t="shared" ref="TWI50:TWS52" si="2513">TWH50</f>
        <v>0</v>
      </c>
      <c r="TWJ50" s="115">
        <f t="shared" si="2513"/>
        <v>0</v>
      </c>
      <c r="TWK50" s="115">
        <f t="shared" si="2513"/>
        <v>0</v>
      </c>
      <c r="TWL50" s="115">
        <f t="shared" si="2513"/>
        <v>0</v>
      </c>
      <c r="TWM50" s="115">
        <f t="shared" si="2513"/>
        <v>0</v>
      </c>
      <c r="TWN50" s="115">
        <f t="shared" si="2513"/>
        <v>0</v>
      </c>
      <c r="TWO50" s="115">
        <f t="shared" si="2513"/>
        <v>0</v>
      </c>
      <c r="TWP50" s="115">
        <f t="shared" si="2513"/>
        <v>0</v>
      </c>
      <c r="TWQ50" s="115">
        <f t="shared" si="2513"/>
        <v>0</v>
      </c>
      <c r="TWR50" s="115">
        <f t="shared" si="2513"/>
        <v>0</v>
      </c>
      <c r="TWS50" s="115">
        <f t="shared" si="2513"/>
        <v>0</v>
      </c>
      <c r="TWT50" s="95">
        <f t="shared" ref="TWT50:TWT52" si="2514">SUM(TWH50:TWS50)</f>
        <v>0</v>
      </c>
      <c r="TWU50" s="106" t="s">
        <v>792</v>
      </c>
      <c r="TWV50" s="105">
        <v>9491.7000000000007</v>
      </c>
      <c r="TWW50" s="90">
        <f t="shared" ref="TWW50:TWW52" si="2515">SUM(TWV50/12)</f>
        <v>790.97500000000002</v>
      </c>
      <c r="TWX50" s="115">
        <v>0</v>
      </c>
      <c r="TWY50" s="115">
        <f t="shared" ref="TWY50:TXI52" si="2516">TWX50</f>
        <v>0</v>
      </c>
      <c r="TWZ50" s="115">
        <f t="shared" si="2516"/>
        <v>0</v>
      </c>
      <c r="TXA50" s="115">
        <f t="shared" si="2516"/>
        <v>0</v>
      </c>
      <c r="TXB50" s="115">
        <f t="shared" si="2516"/>
        <v>0</v>
      </c>
      <c r="TXC50" s="115">
        <f t="shared" si="2516"/>
        <v>0</v>
      </c>
      <c r="TXD50" s="115">
        <f t="shared" si="2516"/>
        <v>0</v>
      </c>
      <c r="TXE50" s="115">
        <f t="shared" si="2516"/>
        <v>0</v>
      </c>
      <c r="TXF50" s="115">
        <f t="shared" si="2516"/>
        <v>0</v>
      </c>
      <c r="TXG50" s="115">
        <f t="shared" si="2516"/>
        <v>0</v>
      </c>
      <c r="TXH50" s="115">
        <f t="shared" si="2516"/>
        <v>0</v>
      </c>
      <c r="TXI50" s="115">
        <f t="shared" si="2516"/>
        <v>0</v>
      </c>
      <c r="TXJ50" s="95">
        <f t="shared" ref="TXJ50:TXJ52" si="2517">SUM(TWX50:TXI50)</f>
        <v>0</v>
      </c>
      <c r="TXK50" s="106" t="s">
        <v>792</v>
      </c>
      <c r="TXL50" s="105">
        <v>9491.7000000000007</v>
      </c>
      <c r="TXM50" s="90">
        <f t="shared" ref="TXM50:TXM52" si="2518">SUM(TXL50/12)</f>
        <v>790.97500000000002</v>
      </c>
      <c r="TXN50" s="115">
        <v>0</v>
      </c>
      <c r="TXO50" s="115">
        <f t="shared" ref="TXO50:TXY52" si="2519">TXN50</f>
        <v>0</v>
      </c>
      <c r="TXP50" s="115">
        <f t="shared" si="2519"/>
        <v>0</v>
      </c>
      <c r="TXQ50" s="115">
        <f t="shared" si="2519"/>
        <v>0</v>
      </c>
      <c r="TXR50" s="115">
        <f t="shared" si="2519"/>
        <v>0</v>
      </c>
      <c r="TXS50" s="115">
        <f t="shared" si="2519"/>
        <v>0</v>
      </c>
      <c r="TXT50" s="115">
        <f t="shared" si="2519"/>
        <v>0</v>
      </c>
      <c r="TXU50" s="115">
        <f t="shared" si="2519"/>
        <v>0</v>
      </c>
      <c r="TXV50" s="115">
        <f t="shared" si="2519"/>
        <v>0</v>
      </c>
      <c r="TXW50" s="115">
        <f t="shared" si="2519"/>
        <v>0</v>
      </c>
      <c r="TXX50" s="115">
        <f t="shared" si="2519"/>
        <v>0</v>
      </c>
      <c r="TXY50" s="115">
        <f t="shared" si="2519"/>
        <v>0</v>
      </c>
      <c r="TXZ50" s="95">
        <f t="shared" ref="TXZ50:TXZ52" si="2520">SUM(TXN50:TXY50)</f>
        <v>0</v>
      </c>
      <c r="TYA50" s="106" t="s">
        <v>792</v>
      </c>
      <c r="TYB50" s="105">
        <v>9491.7000000000007</v>
      </c>
      <c r="TYC50" s="90">
        <f t="shared" ref="TYC50:TYC52" si="2521">SUM(TYB50/12)</f>
        <v>790.97500000000002</v>
      </c>
      <c r="TYD50" s="115">
        <v>0</v>
      </c>
      <c r="TYE50" s="115">
        <f t="shared" ref="TYE50:TYO52" si="2522">TYD50</f>
        <v>0</v>
      </c>
      <c r="TYF50" s="115">
        <f t="shared" si="2522"/>
        <v>0</v>
      </c>
      <c r="TYG50" s="115">
        <f t="shared" si="2522"/>
        <v>0</v>
      </c>
      <c r="TYH50" s="115">
        <f t="shared" si="2522"/>
        <v>0</v>
      </c>
      <c r="TYI50" s="115">
        <f t="shared" si="2522"/>
        <v>0</v>
      </c>
      <c r="TYJ50" s="115">
        <f t="shared" si="2522"/>
        <v>0</v>
      </c>
      <c r="TYK50" s="115">
        <f t="shared" si="2522"/>
        <v>0</v>
      </c>
      <c r="TYL50" s="115">
        <f t="shared" si="2522"/>
        <v>0</v>
      </c>
      <c r="TYM50" s="115">
        <f t="shared" si="2522"/>
        <v>0</v>
      </c>
      <c r="TYN50" s="115">
        <f t="shared" si="2522"/>
        <v>0</v>
      </c>
      <c r="TYO50" s="115">
        <f t="shared" si="2522"/>
        <v>0</v>
      </c>
      <c r="TYP50" s="95">
        <f t="shared" ref="TYP50:TYP52" si="2523">SUM(TYD50:TYO50)</f>
        <v>0</v>
      </c>
      <c r="TYQ50" s="106" t="s">
        <v>792</v>
      </c>
      <c r="TYR50" s="105">
        <v>9491.7000000000007</v>
      </c>
      <c r="TYS50" s="90">
        <f t="shared" ref="TYS50:TYS52" si="2524">SUM(TYR50/12)</f>
        <v>790.97500000000002</v>
      </c>
      <c r="TYT50" s="115">
        <v>0</v>
      </c>
      <c r="TYU50" s="115">
        <f t="shared" ref="TYU50:TZE52" si="2525">TYT50</f>
        <v>0</v>
      </c>
      <c r="TYV50" s="115">
        <f t="shared" si="2525"/>
        <v>0</v>
      </c>
      <c r="TYW50" s="115">
        <f t="shared" si="2525"/>
        <v>0</v>
      </c>
      <c r="TYX50" s="115">
        <f t="shared" si="2525"/>
        <v>0</v>
      </c>
      <c r="TYY50" s="115">
        <f t="shared" si="2525"/>
        <v>0</v>
      </c>
      <c r="TYZ50" s="115">
        <f t="shared" si="2525"/>
        <v>0</v>
      </c>
      <c r="TZA50" s="115">
        <f t="shared" si="2525"/>
        <v>0</v>
      </c>
      <c r="TZB50" s="115">
        <f t="shared" si="2525"/>
        <v>0</v>
      </c>
      <c r="TZC50" s="115">
        <f t="shared" si="2525"/>
        <v>0</v>
      </c>
      <c r="TZD50" s="115">
        <f t="shared" si="2525"/>
        <v>0</v>
      </c>
      <c r="TZE50" s="115">
        <f t="shared" si="2525"/>
        <v>0</v>
      </c>
      <c r="TZF50" s="95">
        <f t="shared" ref="TZF50:TZF52" si="2526">SUM(TYT50:TZE50)</f>
        <v>0</v>
      </c>
      <c r="TZG50" s="106" t="s">
        <v>792</v>
      </c>
      <c r="TZH50" s="105">
        <v>9491.7000000000007</v>
      </c>
      <c r="TZI50" s="90">
        <f t="shared" ref="TZI50:TZI52" si="2527">SUM(TZH50/12)</f>
        <v>790.97500000000002</v>
      </c>
      <c r="TZJ50" s="115">
        <v>0</v>
      </c>
      <c r="TZK50" s="115">
        <f t="shared" ref="TZK50:TZU52" si="2528">TZJ50</f>
        <v>0</v>
      </c>
      <c r="TZL50" s="115">
        <f t="shared" si="2528"/>
        <v>0</v>
      </c>
      <c r="TZM50" s="115">
        <f t="shared" si="2528"/>
        <v>0</v>
      </c>
      <c r="TZN50" s="115">
        <f t="shared" si="2528"/>
        <v>0</v>
      </c>
      <c r="TZO50" s="115">
        <f t="shared" si="2528"/>
        <v>0</v>
      </c>
      <c r="TZP50" s="115">
        <f t="shared" si="2528"/>
        <v>0</v>
      </c>
      <c r="TZQ50" s="115">
        <f t="shared" si="2528"/>
        <v>0</v>
      </c>
      <c r="TZR50" s="115">
        <f t="shared" si="2528"/>
        <v>0</v>
      </c>
      <c r="TZS50" s="115">
        <f t="shared" si="2528"/>
        <v>0</v>
      </c>
      <c r="TZT50" s="115">
        <f t="shared" si="2528"/>
        <v>0</v>
      </c>
      <c r="TZU50" s="115">
        <f t="shared" si="2528"/>
        <v>0</v>
      </c>
      <c r="TZV50" s="95">
        <f t="shared" ref="TZV50:TZV52" si="2529">SUM(TZJ50:TZU50)</f>
        <v>0</v>
      </c>
      <c r="TZW50" s="106" t="s">
        <v>792</v>
      </c>
      <c r="TZX50" s="105">
        <v>9491.7000000000007</v>
      </c>
      <c r="TZY50" s="90">
        <f t="shared" ref="TZY50:TZY52" si="2530">SUM(TZX50/12)</f>
        <v>790.97500000000002</v>
      </c>
      <c r="TZZ50" s="115">
        <v>0</v>
      </c>
      <c r="UAA50" s="115">
        <f t="shared" ref="UAA50:UAK52" si="2531">TZZ50</f>
        <v>0</v>
      </c>
      <c r="UAB50" s="115">
        <f t="shared" si="2531"/>
        <v>0</v>
      </c>
      <c r="UAC50" s="115">
        <f t="shared" si="2531"/>
        <v>0</v>
      </c>
      <c r="UAD50" s="115">
        <f t="shared" si="2531"/>
        <v>0</v>
      </c>
      <c r="UAE50" s="115">
        <f t="shared" si="2531"/>
        <v>0</v>
      </c>
      <c r="UAF50" s="115">
        <f t="shared" si="2531"/>
        <v>0</v>
      </c>
      <c r="UAG50" s="115">
        <f t="shared" si="2531"/>
        <v>0</v>
      </c>
      <c r="UAH50" s="115">
        <f t="shared" si="2531"/>
        <v>0</v>
      </c>
      <c r="UAI50" s="115">
        <f t="shared" si="2531"/>
        <v>0</v>
      </c>
      <c r="UAJ50" s="115">
        <f t="shared" si="2531"/>
        <v>0</v>
      </c>
      <c r="UAK50" s="115">
        <f t="shared" si="2531"/>
        <v>0</v>
      </c>
      <c r="UAL50" s="95">
        <f t="shared" ref="UAL50:UAL52" si="2532">SUM(TZZ50:UAK50)</f>
        <v>0</v>
      </c>
      <c r="UAM50" s="106" t="s">
        <v>792</v>
      </c>
      <c r="UAN50" s="105">
        <v>9491.7000000000007</v>
      </c>
      <c r="UAO50" s="90">
        <f t="shared" ref="UAO50:UAO52" si="2533">SUM(UAN50/12)</f>
        <v>790.97500000000002</v>
      </c>
      <c r="UAP50" s="115">
        <v>0</v>
      </c>
      <c r="UAQ50" s="115">
        <f t="shared" ref="UAQ50:UBA52" si="2534">UAP50</f>
        <v>0</v>
      </c>
      <c r="UAR50" s="115">
        <f t="shared" si="2534"/>
        <v>0</v>
      </c>
      <c r="UAS50" s="115">
        <f t="shared" si="2534"/>
        <v>0</v>
      </c>
      <c r="UAT50" s="115">
        <f t="shared" si="2534"/>
        <v>0</v>
      </c>
      <c r="UAU50" s="115">
        <f t="shared" si="2534"/>
        <v>0</v>
      </c>
      <c r="UAV50" s="115">
        <f t="shared" si="2534"/>
        <v>0</v>
      </c>
      <c r="UAW50" s="115">
        <f t="shared" si="2534"/>
        <v>0</v>
      </c>
      <c r="UAX50" s="115">
        <f t="shared" si="2534"/>
        <v>0</v>
      </c>
      <c r="UAY50" s="115">
        <f t="shared" si="2534"/>
        <v>0</v>
      </c>
      <c r="UAZ50" s="115">
        <f t="shared" si="2534"/>
        <v>0</v>
      </c>
      <c r="UBA50" s="115">
        <f t="shared" si="2534"/>
        <v>0</v>
      </c>
      <c r="UBB50" s="95">
        <f t="shared" ref="UBB50:UBB52" si="2535">SUM(UAP50:UBA50)</f>
        <v>0</v>
      </c>
      <c r="UBC50" s="106" t="s">
        <v>792</v>
      </c>
      <c r="UBD50" s="105">
        <v>9491.7000000000007</v>
      </c>
      <c r="UBE50" s="90">
        <f t="shared" ref="UBE50:UBE52" si="2536">SUM(UBD50/12)</f>
        <v>790.97500000000002</v>
      </c>
      <c r="UBF50" s="115">
        <v>0</v>
      </c>
      <c r="UBG50" s="115">
        <f t="shared" ref="UBG50:UBQ52" si="2537">UBF50</f>
        <v>0</v>
      </c>
      <c r="UBH50" s="115">
        <f t="shared" si="2537"/>
        <v>0</v>
      </c>
      <c r="UBI50" s="115">
        <f t="shared" si="2537"/>
        <v>0</v>
      </c>
      <c r="UBJ50" s="115">
        <f t="shared" si="2537"/>
        <v>0</v>
      </c>
      <c r="UBK50" s="115">
        <f t="shared" si="2537"/>
        <v>0</v>
      </c>
      <c r="UBL50" s="115">
        <f t="shared" si="2537"/>
        <v>0</v>
      </c>
      <c r="UBM50" s="115">
        <f t="shared" si="2537"/>
        <v>0</v>
      </c>
      <c r="UBN50" s="115">
        <f t="shared" si="2537"/>
        <v>0</v>
      </c>
      <c r="UBO50" s="115">
        <f t="shared" si="2537"/>
        <v>0</v>
      </c>
      <c r="UBP50" s="115">
        <f t="shared" si="2537"/>
        <v>0</v>
      </c>
      <c r="UBQ50" s="115">
        <f t="shared" si="2537"/>
        <v>0</v>
      </c>
      <c r="UBR50" s="95">
        <f t="shared" ref="UBR50:UBR52" si="2538">SUM(UBF50:UBQ50)</f>
        <v>0</v>
      </c>
      <c r="UBS50" s="106" t="s">
        <v>792</v>
      </c>
      <c r="UBT50" s="105">
        <v>9491.7000000000007</v>
      </c>
      <c r="UBU50" s="90">
        <f t="shared" ref="UBU50:UBU52" si="2539">SUM(UBT50/12)</f>
        <v>790.97500000000002</v>
      </c>
      <c r="UBV50" s="115">
        <v>0</v>
      </c>
      <c r="UBW50" s="115">
        <f t="shared" ref="UBW50:UCG52" si="2540">UBV50</f>
        <v>0</v>
      </c>
      <c r="UBX50" s="115">
        <f t="shared" si="2540"/>
        <v>0</v>
      </c>
      <c r="UBY50" s="115">
        <f t="shared" si="2540"/>
        <v>0</v>
      </c>
      <c r="UBZ50" s="115">
        <f t="shared" si="2540"/>
        <v>0</v>
      </c>
      <c r="UCA50" s="115">
        <f t="shared" si="2540"/>
        <v>0</v>
      </c>
      <c r="UCB50" s="115">
        <f t="shared" si="2540"/>
        <v>0</v>
      </c>
      <c r="UCC50" s="115">
        <f t="shared" si="2540"/>
        <v>0</v>
      </c>
      <c r="UCD50" s="115">
        <f t="shared" si="2540"/>
        <v>0</v>
      </c>
      <c r="UCE50" s="115">
        <f t="shared" si="2540"/>
        <v>0</v>
      </c>
      <c r="UCF50" s="115">
        <f t="shared" si="2540"/>
        <v>0</v>
      </c>
      <c r="UCG50" s="115">
        <f t="shared" si="2540"/>
        <v>0</v>
      </c>
      <c r="UCH50" s="95">
        <f t="shared" ref="UCH50:UCH52" si="2541">SUM(UBV50:UCG50)</f>
        <v>0</v>
      </c>
      <c r="UCI50" s="106" t="s">
        <v>792</v>
      </c>
      <c r="UCJ50" s="105">
        <v>9491.7000000000007</v>
      </c>
      <c r="UCK50" s="90">
        <f t="shared" ref="UCK50:UCK52" si="2542">SUM(UCJ50/12)</f>
        <v>790.97500000000002</v>
      </c>
      <c r="UCL50" s="115">
        <v>0</v>
      </c>
      <c r="UCM50" s="115">
        <f t="shared" ref="UCM50:UCW52" si="2543">UCL50</f>
        <v>0</v>
      </c>
      <c r="UCN50" s="115">
        <f t="shared" si="2543"/>
        <v>0</v>
      </c>
      <c r="UCO50" s="115">
        <f t="shared" si="2543"/>
        <v>0</v>
      </c>
      <c r="UCP50" s="115">
        <f t="shared" si="2543"/>
        <v>0</v>
      </c>
      <c r="UCQ50" s="115">
        <f t="shared" si="2543"/>
        <v>0</v>
      </c>
      <c r="UCR50" s="115">
        <f t="shared" si="2543"/>
        <v>0</v>
      </c>
      <c r="UCS50" s="115">
        <f t="shared" si="2543"/>
        <v>0</v>
      </c>
      <c r="UCT50" s="115">
        <f t="shared" si="2543"/>
        <v>0</v>
      </c>
      <c r="UCU50" s="115">
        <f t="shared" si="2543"/>
        <v>0</v>
      </c>
      <c r="UCV50" s="115">
        <f t="shared" si="2543"/>
        <v>0</v>
      </c>
      <c r="UCW50" s="115">
        <f t="shared" si="2543"/>
        <v>0</v>
      </c>
      <c r="UCX50" s="95">
        <f t="shared" ref="UCX50:UCX52" si="2544">SUM(UCL50:UCW50)</f>
        <v>0</v>
      </c>
      <c r="UCY50" s="106" t="s">
        <v>792</v>
      </c>
      <c r="UCZ50" s="105">
        <v>9491.7000000000007</v>
      </c>
      <c r="UDA50" s="90">
        <f t="shared" ref="UDA50:UDA52" si="2545">SUM(UCZ50/12)</f>
        <v>790.97500000000002</v>
      </c>
      <c r="UDB50" s="115">
        <v>0</v>
      </c>
      <c r="UDC50" s="115">
        <f t="shared" ref="UDC50:UDM52" si="2546">UDB50</f>
        <v>0</v>
      </c>
      <c r="UDD50" s="115">
        <f t="shared" si="2546"/>
        <v>0</v>
      </c>
      <c r="UDE50" s="115">
        <f t="shared" si="2546"/>
        <v>0</v>
      </c>
      <c r="UDF50" s="115">
        <f t="shared" si="2546"/>
        <v>0</v>
      </c>
      <c r="UDG50" s="115">
        <f t="shared" si="2546"/>
        <v>0</v>
      </c>
      <c r="UDH50" s="115">
        <f t="shared" si="2546"/>
        <v>0</v>
      </c>
      <c r="UDI50" s="115">
        <f t="shared" si="2546"/>
        <v>0</v>
      </c>
      <c r="UDJ50" s="115">
        <f t="shared" si="2546"/>
        <v>0</v>
      </c>
      <c r="UDK50" s="115">
        <f t="shared" si="2546"/>
        <v>0</v>
      </c>
      <c r="UDL50" s="115">
        <f t="shared" si="2546"/>
        <v>0</v>
      </c>
      <c r="UDM50" s="115">
        <f t="shared" si="2546"/>
        <v>0</v>
      </c>
      <c r="UDN50" s="95">
        <f t="shared" ref="UDN50:UDN52" si="2547">SUM(UDB50:UDM50)</f>
        <v>0</v>
      </c>
      <c r="UDO50" s="106" t="s">
        <v>792</v>
      </c>
      <c r="UDP50" s="105">
        <v>9491.7000000000007</v>
      </c>
      <c r="UDQ50" s="90">
        <f t="shared" ref="UDQ50:UDQ52" si="2548">SUM(UDP50/12)</f>
        <v>790.97500000000002</v>
      </c>
      <c r="UDR50" s="115">
        <v>0</v>
      </c>
      <c r="UDS50" s="115">
        <f t="shared" ref="UDS50:UEC52" si="2549">UDR50</f>
        <v>0</v>
      </c>
      <c r="UDT50" s="115">
        <f t="shared" si="2549"/>
        <v>0</v>
      </c>
      <c r="UDU50" s="115">
        <f t="shared" si="2549"/>
        <v>0</v>
      </c>
      <c r="UDV50" s="115">
        <f t="shared" si="2549"/>
        <v>0</v>
      </c>
      <c r="UDW50" s="115">
        <f t="shared" si="2549"/>
        <v>0</v>
      </c>
      <c r="UDX50" s="115">
        <f t="shared" si="2549"/>
        <v>0</v>
      </c>
      <c r="UDY50" s="115">
        <f t="shared" si="2549"/>
        <v>0</v>
      </c>
      <c r="UDZ50" s="115">
        <f t="shared" si="2549"/>
        <v>0</v>
      </c>
      <c r="UEA50" s="115">
        <f t="shared" si="2549"/>
        <v>0</v>
      </c>
      <c r="UEB50" s="115">
        <f t="shared" si="2549"/>
        <v>0</v>
      </c>
      <c r="UEC50" s="115">
        <f t="shared" si="2549"/>
        <v>0</v>
      </c>
      <c r="UED50" s="95">
        <f t="shared" ref="UED50:UED52" si="2550">SUM(UDR50:UEC50)</f>
        <v>0</v>
      </c>
      <c r="UEE50" s="106" t="s">
        <v>792</v>
      </c>
      <c r="UEF50" s="105">
        <v>9491.7000000000007</v>
      </c>
      <c r="UEG50" s="90">
        <f t="shared" ref="UEG50:UEG52" si="2551">SUM(UEF50/12)</f>
        <v>790.97500000000002</v>
      </c>
      <c r="UEH50" s="115">
        <v>0</v>
      </c>
      <c r="UEI50" s="115">
        <f t="shared" ref="UEI50:UES52" si="2552">UEH50</f>
        <v>0</v>
      </c>
      <c r="UEJ50" s="115">
        <f t="shared" si="2552"/>
        <v>0</v>
      </c>
      <c r="UEK50" s="115">
        <f t="shared" si="2552"/>
        <v>0</v>
      </c>
      <c r="UEL50" s="115">
        <f t="shared" si="2552"/>
        <v>0</v>
      </c>
      <c r="UEM50" s="115">
        <f t="shared" si="2552"/>
        <v>0</v>
      </c>
      <c r="UEN50" s="115">
        <f t="shared" si="2552"/>
        <v>0</v>
      </c>
      <c r="UEO50" s="115">
        <f t="shared" si="2552"/>
        <v>0</v>
      </c>
      <c r="UEP50" s="115">
        <f t="shared" si="2552"/>
        <v>0</v>
      </c>
      <c r="UEQ50" s="115">
        <f t="shared" si="2552"/>
        <v>0</v>
      </c>
      <c r="UER50" s="115">
        <f t="shared" si="2552"/>
        <v>0</v>
      </c>
      <c r="UES50" s="115">
        <f t="shared" si="2552"/>
        <v>0</v>
      </c>
      <c r="UET50" s="95">
        <f t="shared" ref="UET50:UET52" si="2553">SUM(UEH50:UES50)</f>
        <v>0</v>
      </c>
      <c r="UEU50" s="106" t="s">
        <v>792</v>
      </c>
      <c r="UEV50" s="105">
        <v>9491.7000000000007</v>
      </c>
      <c r="UEW50" s="90">
        <f t="shared" ref="UEW50:UEW52" si="2554">SUM(UEV50/12)</f>
        <v>790.97500000000002</v>
      </c>
      <c r="UEX50" s="115">
        <v>0</v>
      </c>
      <c r="UEY50" s="115">
        <f t="shared" ref="UEY50:UFI52" si="2555">UEX50</f>
        <v>0</v>
      </c>
      <c r="UEZ50" s="115">
        <f t="shared" si="2555"/>
        <v>0</v>
      </c>
      <c r="UFA50" s="115">
        <f t="shared" si="2555"/>
        <v>0</v>
      </c>
      <c r="UFB50" s="115">
        <f t="shared" si="2555"/>
        <v>0</v>
      </c>
      <c r="UFC50" s="115">
        <f t="shared" si="2555"/>
        <v>0</v>
      </c>
      <c r="UFD50" s="115">
        <f t="shared" si="2555"/>
        <v>0</v>
      </c>
      <c r="UFE50" s="115">
        <f t="shared" si="2555"/>
        <v>0</v>
      </c>
      <c r="UFF50" s="115">
        <f t="shared" si="2555"/>
        <v>0</v>
      </c>
      <c r="UFG50" s="115">
        <f t="shared" si="2555"/>
        <v>0</v>
      </c>
      <c r="UFH50" s="115">
        <f t="shared" si="2555"/>
        <v>0</v>
      </c>
      <c r="UFI50" s="115">
        <f t="shared" si="2555"/>
        <v>0</v>
      </c>
      <c r="UFJ50" s="95">
        <f t="shared" ref="UFJ50:UFJ52" si="2556">SUM(UEX50:UFI50)</f>
        <v>0</v>
      </c>
      <c r="UFK50" s="106" t="s">
        <v>792</v>
      </c>
      <c r="UFL50" s="105">
        <v>9491.7000000000007</v>
      </c>
      <c r="UFM50" s="90">
        <f t="shared" ref="UFM50:UFM52" si="2557">SUM(UFL50/12)</f>
        <v>790.97500000000002</v>
      </c>
      <c r="UFN50" s="115">
        <v>0</v>
      </c>
      <c r="UFO50" s="115">
        <f t="shared" ref="UFO50:UFY52" si="2558">UFN50</f>
        <v>0</v>
      </c>
      <c r="UFP50" s="115">
        <f t="shared" si="2558"/>
        <v>0</v>
      </c>
      <c r="UFQ50" s="115">
        <f t="shared" si="2558"/>
        <v>0</v>
      </c>
      <c r="UFR50" s="115">
        <f t="shared" si="2558"/>
        <v>0</v>
      </c>
      <c r="UFS50" s="115">
        <f t="shared" si="2558"/>
        <v>0</v>
      </c>
      <c r="UFT50" s="115">
        <f t="shared" si="2558"/>
        <v>0</v>
      </c>
      <c r="UFU50" s="115">
        <f t="shared" si="2558"/>
        <v>0</v>
      </c>
      <c r="UFV50" s="115">
        <f t="shared" si="2558"/>
        <v>0</v>
      </c>
      <c r="UFW50" s="115">
        <f t="shared" si="2558"/>
        <v>0</v>
      </c>
      <c r="UFX50" s="115">
        <f t="shared" si="2558"/>
        <v>0</v>
      </c>
      <c r="UFY50" s="115">
        <f t="shared" si="2558"/>
        <v>0</v>
      </c>
      <c r="UFZ50" s="95">
        <f t="shared" ref="UFZ50:UFZ52" si="2559">SUM(UFN50:UFY50)</f>
        <v>0</v>
      </c>
      <c r="UGA50" s="106" t="s">
        <v>792</v>
      </c>
      <c r="UGB50" s="105">
        <v>9491.7000000000007</v>
      </c>
      <c r="UGC50" s="90">
        <f t="shared" ref="UGC50:UGC52" si="2560">SUM(UGB50/12)</f>
        <v>790.97500000000002</v>
      </c>
      <c r="UGD50" s="115">
        <v>0</v>
      </c>
      <c r="UGE50" s="115">
        <f t="shared" ref="UGE50:UGO52" si="2561">UGD50</f>
        <v>0</v>
      </c>
      <c r="UGF50" s="115">
        <f t="shared" si="2561"/>
        <v>0</v>
      </c>
      <c r="UGG50" s="115">
        <f t="shared" si="2561"/>
        <v>0</v>
      </c>
      <c r="UGH50" s="115">
        <f t="shared" si="2561"/>
        <v>0</v>
      </c>
      <c r="UGI50" s="115">
        <f t="shared" si="2561"/>
        <v>0</v>
      </c>
      <c r="UGJ50" s="115">
        <f t="shared" si="2561"/>
        <v>0</v>
      </c>
      <c r="UGK50" s="115">
        <f t="shared" si="2561"/>
        <v>0</v>
      </c>
      <c r="UGL50" s="115">
        <f t="shared" si="2561"/>
        <v>0</v>
      </c>
      <c r="UGM50" s="115">
        <f t="shared" si="2561"/>
        <v>0</v>
      </c>
      <c r="UGN50" s="115">
        <f t="shared" si="2561"/>
        <v>0</v>
      </c>
      <c r="UGO50" s="115">
        <f t="shared" si="2561"/>
        <v>0</v>
      </c>
      <c r="UGP50" s="95">
        <f t="shared" ref="UGP50:UGP52" si="2562">SUM(UGD50:UGO50)</f>
        <v>0</v>
      </c>
      <c r="UGQ50" s="106" t="s">
        <v>792</v>
      </c>
      <c r="UGR50" s="105">
        <v>9491.7000000000007</v>
      </c>
      <c r="UGS50" s="90">
        <f t="shared" ref="UGS50:UGS52" si="2563">SUM(UGR50/12)</f>
        <v>790.97500000000002</v>
      </c>
      <c r="UGT50" s="115">
        <v>0</v>
      </c>
      <c r="UGU50" s="115">
        <f t="shared" ref="UGU50:UHE52" si="2564">UGT50</f>
        <v>0</v>
      </c>
      <c r="UGV50" s="115">
        <f t="shared" si="2564"/>
        <v>0</v>
      </c>
      <c r="UGW50" s="115">
        <f t="shared" si="2564"/>
        <v>0</v>
      </c>
      <c r="UGX50" s="115">
        <f t="shared" si="2564"/>
        <v>0</v>
      </c>
      <c r="UGY50" s="115">
        <f t="shared" si="2564"/>
        <v>0</v>
      </c>
      <c r="UGZ50" s="115">
        <f t="shared" si="2564"/>
        <v>0</v>
      </c>
      <c r="UHA50" s="115">
        <f t="shared" si="2564"/>
        <v>0</v>
      </c>
      <c r="UHB50" s="115">
        <f t="shared" si="2564"/>
        <v>0</v>
      </c>
      <c r="UHC50" s="115">
        <f t="shared" si="2564"/>
        <v>0</v>
      </c>
      <c r="UHD50" s="115">
        <f t="shared" si="2564"/>
        <v>0</v>
      </c>
      <c r="UHE50" s="115">
        <f t="shared" si="2564"/>
        <v>0</v>
      </c>
      <c r="UHF50" s="95">
        <f t="shared" ref="UHF50:UHF52" si="2565">SUM(UGT50:UHE50)</f>
        <v>0</v>
      </c>
      <c r="UHG50" s="106" t="s">
        <v>792</v>
      </c>
      <c r="UHH50" s="105">
        <v>9491.7000000000007</v>
      </c>
      <c r="UHI50" s="90">
        <f t="shared" ref="UHI50:UHI52" si="2566">SUM(UHH50/12)</f>
        <v>790.97500000000002</v>
      </c>
      <c r="UHJ50" s="115">
        <v>0</v>
      </c>
      <c r="UHK50" s="115">
        <f t="shared" ref="UHK50:UHU52" si="2567">UHJ50</f>
        <v>0</v>
      </c>
      <c r="UHL50" s="115">
        <f t="shared" si="2567"/>
        <v>0</v>
      </c>
      <c r="UHM50" s="115">
        <f t="shared" si="2567"/>
        <v>0</v>
      </c>
      <c r="UHN50" s="115">
        <f t="shared" si="2567"/>
        <v>0</v>
      </c>
      <c r="UHO50" s="115">
        <f t="shared" si="2567"/>
        <v>0</v>
      </c>
      <c r="UHP50" s="115">
        <f t="shared" si="2567"/>
        <v>0</v>
      </c>
      <c r="UHQ50" s="115">
        <f t="shared" si="2567"/>
        <v>0</v>
      </c>
      <c r="UHR50" s="115">
        <f t="shared" si="2567"/>
        <v>0</v>
      </c>
      <c r="UHS50" s="115">
        <f t="shared" si="2567"/>
        <v>0</v>
      </c>
      <c r="UHT50" s="115">
        <f t="shared" si="2567"/>
        <v>0</v>
      </c>
      <c r="UHU50" s="115">
        <f t="shared" si="2567"/>
        <v>0</v>
      </c>
      <c r="UHV50" s="95">
        <f t="shared" ref="UHV50:UHV52" si="2568">SUM(UHJ50:UHU50)</f>
        <v>0</v>
      </c>
      <c r="UHW50" s="106" t="s">
        <v>792</v>
      </c>
      <c r="UHX50" s="105">
        <v>9491.7000000000007</v>
      </c>
      <c r="UHY50" s="90">
        <f t="shared" ref="UHY50:UHY52" si="2569">SUM(UHX50/12)</f>
        <v>790.97500000000002</v>
      </c>
      <c r="UHZ50" s="115">
        <v>0</v>
      </c>
      <c r="UIA50" s="115">
        <f t="shared" ref="UIA50:UIK52" si="2570">UHZ50</f>
        <v>0</v>
      </c>
      <c r="UIB50" s="115">
        <f t="shared" si="2570"/>
        <v>0</v>
      </c>
      <c r="UIC50" s="115">
        <f t="shared" si="2570"/>
        <v>0</v>
      </c>
      <c r="UID50" s="115">
        <f t="shared" si="2570"/>
        <v>0</v>
      </c>
      <c r="UIE50" s="115">
        <f t="shared" si="2570"/>
        <v>0</v>
      </c>
      <c r="UIF50" s="115">
        <f t="shared" si="2570"/>
        <v>0</v>
      </c>
      <c r="UIG50" s="115">
        <f t="shared" si="2570"/>
        <v>0</v>
      </c>
      <c r="UIH50" s="115">
        <f t="shared" si="2570"/>
        <v>0</v>
      </c>
      <c r="UII50" s="115">
        <f t="shared" si="2570"/>
        <v>0</v>
      </c>
      <c r="UIJ50" s="115">
        <f t="shared" si="2570"/>
        <v>0</v>
      </c>
      <c r="UIK50" s="115">
        <f t="shared" si="2570"/>
        <v>0</v>
      </c>
      <c r="UIL50" s="95">
        <f t="shared" ref="UIL50:UIL52" si="2571">SUM(UHZ50:UIK50)</f>
        <v>0</v>
      </c>
      <c r="UIM50" s="106" t="s">
        <v>792</v>
      </c>
      <c r="UIN50" s="105">
        <v>9491.7000000000007</v>
      </c>
      <c r="UIO50" s="90">
        <f t="shared" ref="UIO50:UIO52" si="2572">SUM(UIN50/12)</f>
        <v>790.97500000000002</v>
      </c>
      <c r="UIP50" s="115">
        <v>0</v>
      </c>
      <c r="UIQ50" s="115">
        <f t="shared" ref="UIQ50:UJA52" si="2573">UIP50</f>
        <v>0</v>
      </c>
      <c r="UIR50" s="115">
        <f t="shared" si="2573"/>
        <v>0</v>
      </c>
      <c r="UIS50" s="115">
        <f t="shared" si="2573"/>
        <v>0</v>
      </c>
      <c r="UIT50" s="115">
        <f t="shared" si="2573"/>
        <v>0</v>
      </c>
      <c r="UIU50" s="115">
        <f t="shared" si="2573"/>
        <v>0</v>
      </c>
      <c r="UIV50" s="115">
        <f t="shared" si="2573"/>
        <v>0</v>
      </c>
      <c r="UIW50" s="115">
        <f t="shared" si="2573"/>
        <v>0</v>
      </c>
      <c r="UIX50" s="115">
        <f t="shared" si="2573"/>
        <v>0</v>
      </c>
      <c r="UIY50" s="115">
        <f t="shared" si="2573"/>
        <v>0</v>
      </c>
      <c r="UIZ50" s="115">
        <f t="shared" si="2573"/>
        <v>0</v>
      </c>
      <c r="UJA50" s="115">
        <f t="shared" si="2573"/>
        <v>0</v>
      </c>
      <c r="UJB50" s="95">
        <f t="shared" ref="UJB50:UJB52" si="2574">SUM(UIP50:UJA50)</f>
        <v>0</v>
      </c>
      <c r="UJC50" s="106" t="s">
        <v>792</v>
      </c>
      <c r="UJD50" s="105">
        <v>9491.7000000000007</v>
      </c>
      <c r="UJE50" s="90">
        <f t="shared" ref="UJE50:UJE52" si="2575">SUM(UJD50/12)</f>
        <v>790.97500000000002</v>
      </c>
      <c r="UJF50" s="115">
        <v>0</v>
      </c>
      <c r="UJG50" s="115">
        <f t="shared" ref="UJG50:UJQ52" si="2576">UJF50</f>
        <v>0</v>
      </c>
      <c r="UJH50" s="115">
        <f t="shared" si="2576"/>
        <v>0</v>
      </c>
      <c r="UJI50" s="115">
        <f t="shared" si="2576"/>
        <v>0</v>
      </c>
      <c r="UJJ50" s="115">
        <f t="shared" si="2576"/>
        <v>0</v>
      </c>
      <c r="UJK50" s="115">
        <f t="shared" si="2576"/>
        <v>0</v>
      </c>
      <c r="UJL50" s="115">
        <f t="shared" si="2576"/>
        <v>0</v>
      </c>
      <c r="UJM50" s="115">
        <f t="shared" si="2576"/>
        <v>0</v>
      </c>
      <c r="UJN50" s="115">
        <f t="shared" si="2576"/>
        <v>0</v>
      </c>
      <c r="UJO50" s="115">
        <f t="shared" si="2576"/>
        <v>0</v>
      </c>
      <c r="UJP50" s="115">
        <f t="shared" si="2576"/>
        <v>0</v>
      </c>
      <c r="UJQ50" s="115">
        <f t="shared" si="2576"/>
        <v>0</v>
      </c>
      <c r="UJR50" s="95">
        <f t="shared" ref="UJR50:UJR52" si="2577">SUM(UJF50:UJQ50)</f>
        <v>0</v>
      </c>
      <c r="UJS50" s="106" t="s">
        <v>792</v>
      </c>
      <c r="UJT50" s="105">
        <v>9491.7000000000007</v>
      </c>
      <c r="UJU50" s="90">
        <f t="shared" ref="UJU50:UJU52" si="2578">SUM(UJT50/12)</f>
        <v>790.97500000000002</v>
      </c>
      <c r="UJV50" s="115">
        <v>0</v>
      </c>
      <c r="UJW50" s="115">
        <f t="shared" ref="UJW50:UKG52" si="2579">UJV50</f>
        <v>0</v>
      </c>
      <c r="UJX50" s="115">
        <f t="shared" si="2579"/>
        <v>0</v>
      </c>
      <c r="UJY50" s="115">
        <f t="shared" si="2579"/>
        <v>0</v>
      </c>
      <c r="UJZ50" s="115">
        <f t="shared" si="2579"/>
        <v>0</v>
      </c>
      <c r="UKA50" s="115">
        <f t="shared" si="2579"/>
        <v>0</v>
      </c>
      <c r="UKB50" s="115">
        <f t="shared" si="2579"/>
        <v>0</v>
      </c>
      <c r="UKC50" s="115">
        <f t="shared" si="2579"/>
        <v>0</v>
      </c>
      <c r="UKD50" s="115">
        <f t="shared" si="2579"/>
        <v>0</v>
      </c>
      <c r="UKE50" s="115">
        <f t="shared" si="2579"/>
        <v>0</v>
      </c>
      <c r="UKF50" s="115">
        <f t="shared" si="2579"/>
        <v>0</v>
      </c>
      <c r="UKG50" s="115">
        <f t="shared" si="2579"/>
        <v>0</v>
      </c>
      <c r="UKH50" s="95">
        <f t="shared" ref="UKH50:UKH52" si="2580">SUM(UJV50:UKG50)</f>
        <v>0</v>
      </c>
      <c r="UKI50" s="106" t="s">
        <v>792</v>
      </c>
      <c r="UKJ50" s="105">
        <v>9491.7000000000007</v>
      </c>
      <c r="UKK50" s="90">
        <f t="shared" ref="UKK50:UKK52" si="2581">SUM(UKJ50/12)</f>
        <v>790.97500000000002</v>
      </c>
      <c r="UKL50" s="115">
        <v>0</v>
      </c>
      <c r="UKM50" s="115">
        <f t="shared" ref="UKM50:UKW52" si="2582">UKL50</f>
        <v>0</v>
      </c>
      <c r="UKN50" s="115">
        <f t="shared" si="2582"/>
        <v>0</v>
      </c>
      <c r="UKO50" s="115">
        <f t="shared" si="2582"/>
        <v>0</v>
      </c>
      <c r="UKP50" s="115">
        <f t="shared" si="2582"/>
        <v>0</v>
      </c>
      <c r="UKQ50" s="115">
        <f t="shared" si="2582"/>
        <v>0</v>
      </c>
      <c r="UKR50" s="115">
        <f t="shared" si="2582"/>
        <v>0</v>
      </c>
      <c r="UKS50" s="115">
        <f t="shared" si="2582"/>
        <v>0</v>
      </c>
      <c r="UKT50" s="115">
        <f t="shared" si="2582"/>
        <v>0</v>
      </c>
      <c r="UKU50" s="115">
        <f t="shared" si="2582"/>
        <v>0</v>
      </c>
      <c r="UKV50" s="115">
        <f t="shared" si="2582"/>
        <v>0</v>
      </c>
      <c r="UKW50" s="115">
        <f t="shared" si="2582"/>
        <v>0</v>
      </c>
      <c r="UKX50" s="95">
        <f t="shared" ref="UKX50:UKX52" si="2583">SUM(UKL50:UKW50)</f>
        <v>0</v>
      </c>
      <c r="UKY50" s="106" t="s">
        <v>792</v>
      </c>
      <c r="UKZ50" s="105">
        <v>9491.7000000000007</v>
      </c>
      <c r="ULA50" s="90">
        <f t="shared" ref="ULA50:ULA52" si="2584">SUM(UKZ50/12)</f>
        <v>790.97500000000002</v>
      </c>
      <c r="ULB50" s="115">
        <v>0</v>
      </c>
      <c r="ULC50" s="115">
        <f t="shared" ref="ULC50:ULM52" si="2585">ULB50</f>
        <v>0</v>
      </c>
      <c r="ULD50" s="115">
        <f t="shared" si="2585"/>
        <v>0</v>
      </c>
      <c r="ULE50" s="115">
        <f t="shared" si="2585"/>
        <v>0</v>
      </c>
      <c r="ULF50" s="115">
        <f t="shared" si="2585"/>
        <v>0</v>
      </c>
      <c r="ULG50" s="115">
        <f t="shared" si="2585"/>
        <v>0</v>
      </c>
      <c r="ULH50" s="115">
        <f t="shared" si="2585"/>
        <v>0</v>
      </c>
      <c r="ULI50" s="115">
        <f t="shared" si="2585"/>
        <v>0</v>
      </c>
      <c r="ULJ50" s="115">
        <f t="shared" si="2585"/>
        <v>0</v>
      </c>
      <c r="ULK50" s="115">
        <f t="shared" si="2585"/>
        <v>0</v>
      </c>
      <c r="ULL50" s="115">
        <f t="shared" si="2585"/>
        <v>0</v>
      </c>
      <c r="ULM50" s="115">
        <f t="shared" si="2585"/>
        <v>0</v>
      </c>
      <c r="ULN50" s="95">
        <f t="shared" ref="ULN50:ULN52" si="2586">SUM(ULB50:ULM50)</f>
        <v>0</v>
      </c>
      <c r="ULO50" s="106" t="s">
        <v>792</v>
      </c>
      <c r="ULP50" s="105">
        <v>9491.7000000000007</v>
      </c>
      <c r="ULQ50" s="90">
        <f t="shared" ref="ULQ50:ULQ52" si="2587">SUM(ULP50/12)</f>
        <v>790.97500000000002</v>
      </c>
      <c r="ULR50" s="115">
        <v>0</v>
      </c>
      <c r="ULS50" s="115">
        <f t="shared" ref="ULS50:UMC52" si="2588">ULR50</f>
        <v>0</v>
      </c>
      <c r="ULT50" s="115">
        <f t="shared" si="2588"/>
        <v>0</v>
      </c>
      <c r="ULU50" s="115">
        <f t="shared" si="2588"/>
        <v>0</v>
      </c>
      <c r="ULV50" s="115">
        <f t="shared" si="2588"/>
        <v>0</v>
      </c>
      <c r="ULW50" s="115">
        <f t="shared" si="2588"/>
        <v>0</v>
      </c>
      <c r="ULX50" s="115">
        <f t="shared" si="2588"/>
        <v>0</v>
      </c>
      <c r="ULY50" s="115">
        <f t="shared" si="2588"/>
        <v>0</v>
      </c>
      <c r="ULZ50" s="115">
        <f t="shared" si="2588"/>
        <v>0</v>
      </c>
      <c r="UMA50" s="115">
        <f t="shared" si="2588"/>
        <v>0</v>
      </c>
      <c r="UMB50" s="115">
        <f t="shared" si="2588"/>
        <v>0</v>
      </c>
      <c r="UMC50" s="115">
        <f t="shared" si="2588"/>
        <v>0</v>
      </c>
      <c r="UMD50" s="95">
        <f t="shared" ref="UMD50:UMD52" si="2589">SUM(ULR50:UMC50)</f>
        <v>0</v>
      </c>
      <c r="UME50" s="106" t="s">
        <v>792</v>
      </c>
      <c r="UMF50" s="105">
        <v>9491.7000000000007</v>
      </c>
      <c r="UMG50" s="90">
        <f t="shared" ref="UMG50:UMG52" si="2590">SUM(UMF50/12)</f>
        <v>790.97500000000002</v>
      </c>
      <c r="UMH50" s="115">
        <v>0</v>
      </c>
      <c r="UMI50" s="115">
        <f t="shared" ref="UMI50:UMS52" si="2591">UMH50</f>
        <v>0</v>
      </c>
      <c r="UMJ50" s="115">
        <f t="shared" si="2591"/>
        <v>0</v>
      </c>
      <c r="UMK50" s="115">
        <f t="shared" si="2591"/>
        <v>0</v>
      </c>
      <c r="UML50" s="115">
        <f t="shared" si="2591"/>
        <v>0</v>
      </c>
      <c r="UMM50" s="115">
        <f t="shared" si="2591"/>
        <v>0</v>
      </c>
      <c r="UMN50" s="115">
        <f t="shared" si="2591"/>
        <v>0</v>
      </c>
      <c r="UMO50" s="115">
        <f t="shared" si="2591"/>
        <v>0</v>
      </c>
      <c r="UMP50" s="115">
        <f t="shared" si="2591"/>
        <v>0</v>
      </c>
      <c r="UMQ50" s="115">
        <f t="shared" si="2591"/>
        <v>0</v>
      </c>
      <c r="UMR50" s="115">
        <f t="shared" si="2591"/>
        <v>0</v>
      </c>
      <c r="UMS50" s="115">
        <f t="shared" si="2591"/>
        <v>0</v>
      </c>
      <c r="UMT50" s="95">
        <f t="shared" ref="UMT50:UMT52" si="2592">SUM(UMH50:UMS50)</f>
        <v>0</v>
      </c>
      <c r="UMU50" s="106" t="s">
        <v>792</v>
      </c>
      <c r="UMV50" s="105">
        <v>9491.7000000000007</v>
      </c>
      <c r="UMW50" s="90">
        <f t="shared" ref="UMW50:UMW52" si="2593">SUM(UMV50/12)</f>
        <v>790.97500000000002</v>
      </c>
      <c r="UMX50" s="115">
        <v>0</v>
      </c>
      <c r="UMY50" s="115">
        <f t="shared" ref="UMY50:UNI52" si="2594">UMX50</f>
        <v>0</v>
      </c>
      <c r="UMZ50" s="115">
        <f t="shared" si="2594"/>
        <v>0</v>
      </c>
      <c r="UNA50" s="115">
        <f t="shared" si="2594"/>
        <v>0</v>
      </c>
      <c r="UNB50" s="115">
        <f t="shared" si="2594"/>
        <v>0</v>
      </c>
      <c r="UNC50" s="115">
        <f t="shared" si="2594"/>
        <v>0</v>
      </c>
      <c r="UND50" s="115">
        <f t="shared" si="2594"/>
        <v>0</v>
      </c>
      <c r="UNE50" s="115">
        <f t="shared" si="2594"/>
        <v>0</v>
      </c>
      <c r="UNF50" s="115">
        <f t="shared" si="2594"/>
        <v>0</v>
      </c>
      <c r="UNG50" s="115">
        <f t="shared" si="2594"/>
        <v>0</v>
      </c>
      <c r="UNH50" s="115">
        <f t="shared" si="2594"/>
        <v>0</v>
      </c>
      <c r="UNI50" s="115">
        <f t="shared" si="2594"/>
        <v>0</v>
      </c>
      <c r="UNJ50" s="95">
        <f t="shared" ref="UNJ50:UNJ52" si="2595">SUM(UMX50:UNI50)</f>
        <v>0</v>
      </c>
      <c r="UNK50" s="106" t="s">
        <v>792</v>
      </c>
      <c r="UNL50" s="105">
        <v>9491.7000000000007</v>
      </c>
      <c r="UNM50" s="90">
        <f t="shared" ref="UNM50:UNM52" si="2596">SUM(UNL50/12)</f>
        <v>790.97500000000002</v>
      </c>
      <c r="UNN50" s="115">
        <v>0</v>
      </c>
      <c r="UNO50" s="115">
        <f t="shared" ref="UNO50:UNY52" si="2597">UNN50</f>
        <v>0</v>
      </c>
      <c r="UNP50" s="115">
        <f t="shared" si="2597"/>
        <v>0</v>
      </c>
      <c r="UNQ50" s="115">
        <f t="shared" si="2597"/>
        <v>0</v>
      </c>
      <c r="UNR50" s="115">
        <f t="shared" si="2597"/>
        <v>0</v>
      </c>
      <c r="UNS50" s="115">
        <f t="shared" si="2597"/>
        <v>0</v>
      </c>
      <c r="UNT50" s="115">
        <f t="shared" si="2597"/>
        <v>0</v>
      </c>
      <c r="UNU50" s="115">
        <f t="shared" si="2597"/>
        <v>0</v>
      </c>
      <c r="UNV50" s="115">
        <f t="shared" si="2597"/>
        <v>0</v>
      </c>
      <c r="UNW50" s="115">
        <f t="shared" si="2597"/>
        <v>0</v>
      </c>
      <c r="UNX50" s="115">
        <f t="shared" si="2597"/>
        <v>0</v>
      </c>
      <c r="UNY50" s="115">
        <f t="shared" si="2597"/>
        <v>0</v>
      </c>
      <c r="UNZ50" s="95">
        <f t="shared" ref="UNZ50:UNZ52" si="2598">SUM(UNN50:UNY50)</f>
        <v>0</v>
      </c>
      <c r="UOA50" s="106" t="s">
        <v>792</v>
      </c>
      <c r="UOB50" s="105">
        <v>9491.7000000000007</v>
      </c>
      <c r="UOC50" s="90">
        <f t="shared" ref="UOC50:UOC52" si="2599">SUM(UOB50/12)</f>
        <v>790.97500000000002</v>
      </c>
      <c r="UOD50" s="115">
        <v>0</v>
      </c>
      <c r="UOE50" s="115">
        <f t="shared" ref="UOE50:UOO52" si="2600">UOD50</f>
        <v>0</v>
      </c>
      <c r="UOF50" s="115">
        <f t="shared" si="2600"/>
        <v>0</v>
      </c>
      <c r="UOG50" s="115">
        <f t="shared" si="2600"/>
        <v>0</v>
      </c>
      <c r="UOH50" s="115">
        <f t="shared" si="2600"/>
        <v>0</v>
      </c>
      <c r="UOI50" s="115">
        <f t="shared" si="2600"/>
        <v>0</v>
      </c>
      <c r="UOJ50" s="115">
        <f t="shared" si="2600"/>
        <v>0</v>
      </c>
      <c r="UOK50" s="115">
        <f t="shared" si="2600"/>
        <v>0</v>
      </c>
      <c r="UOL50" s="115">
        <f t="shared" si="2600"/>
        <v>0</v>
      </c>
      <c r="UOM50" s="115">
        <f t="shared" si="2600"/>
        <v>0</v>
      </c>
      <c r="UON50" s="115">
        <f t="shared" si="2600"/>
        <v>0</v>
      </c>
      <c r="UOO50" s="115">
        <f t="shared" si="2600"/>
        <v>0</v>
      </c>
      <c r="UOP50" s="95">
        <f t="shared" ref="UOP50:UOP52" si="2601">SUM(UOD50:UOO50)</f>
        <v>0</v>
      </c>
      <c r="UOQ50" s="106" t="s">
        <v>792</v>
      </c>
      <c r="UOR50" s="105">
        <v>9491.7000000000007</v>
      </c>
      <c r="UOS50" s="90">
        <f t="shared" ref="UOS50:UOS52" si="2602">SUM(UOR50/12)</f>
        <v>790.97500000000002</v>
      </c>
      <c r="UOT50" s="115">
        <v>0</v>
      </c>
      <c r="UOU50" s="115">
        <f t="shared" ref="UOU50:UPE52" si="2603">UOT50</f>
        <v>0</v>
      </c>
      <c r="UOV50" s="115">
        <f t="shared" si="2603"/>
        <v>0</v>
      </c>
      <c r="UOW50" s="115">
        <f t="shared" si="2603"/>
        <v>0</v>
      </c>
      <c r="UOX50" s="115">
        <f t="shared" si="2603"/>
        <v>0</v>
      </c>
      <c r="UOY50" s="115">
        <f t="shared" si="2603"/>
        <v>0</v>
      </c>
      <c r="UOZ50" s="115">
        <f t="shared" si="2603"/>
        <v>0</v>
      </c>
      <c r="UPA50" s="115">
        <f t="shared" si="2603"/>
        <v>0</v>
      </c>
      <c r="UPB50" s="115">
        <f t="shared" si="2603"/>
        <v>0</v>
      </c>
      <c r="UPC50" s="115">
        <f t="shared" si="2603"/>
        <v>0</v>
      </c>
      <c r="UPD50" s="115">
        <f t="shared" si="2603"/>
        <v>0</v>
      </c>
      <c r="UPE50" s="115">
        <f t="shared" si="2603"/>
        <v>0</v>
      </c>
      <c r="UPF50" s="95">
        <f t="shared" ref="UPF50:UPF52" si="2604">SUM(UOT50:UPE50)</f>
        <v>0</v>
      </c>
      <c r="UPG50" s="106" t="s">
        <v>792</v>
      </c>
      <c r="UPH50" s="105">
        <v>9491.7000000000007</v>
      </c>
      <c r="UPI50" s="90">
        <f t="shared" ref="UPI50:UPI52" si="2605">SUM(UPH50/12)</f>
        <v>790.97500000000002</v>
      </c>
      <c r="UPJ50" s="115">
        <v>0</v>
      </c>
      <c r="UPK50" s="115">
        <f t="shared" ref="UPK50:UPU52" si="2606">UPJ50</f>
        <v>0</v>
      </c>
      <c r="UPL50" s="115">
        <f t="shared" si="2606"/>
        <v>0</v>
      </c>
      <c r="UPM50" s="115">
        <f t="shared" si="2606"/>
        <v>0</v>
      </c>
      <c r="UPN50" s="115">
        <f t="shared" si="2606"/>
        <v>0</v>
      </c>
      <c r="UPO50" s="115">
        <f t="shared" si="2606"/>
        <v>0</v>
      </c>
      <c r="UPP50" s="115">
        <f t="shared" si="2606"/>
        <v>0</v>
      </c>
      <c r="UPQ50" s="115">
        <f t="shared" si="2606"/>
        <v>0</v>
      </c>
      <c r="UPR50" s="115">
        <f t="shared" si="2606"/>
        <v>0</v>
      </c>
      <c r="UPS50" s="115">
        <f t="shared" si="2606"/>
        <v>0</v>
      </c>
      <c r="UPT50" s="115">
        <f t="shared" si="2606"/>
        <v>0</v>
      </c>
      <c r="UPU50" s="115">
        <f t="shared" si="2606"/>
        <v>0</v>
      </c>
      <c r="UPV50" s="95">
        <f t="shared" ref="UPV50:UPV52" si="2607">SUM(UPJ50:UPU50)</f>
        <v>0</v>
      </c>
      <c r="UPW50" s="106" t="s">
        <v>792</v>
      </c>
      <c r="UPX50" s="105">
        <v>9491.7000000000007</v>
      </c>
      <c r="UPY50" s="90">
        <f t="shared" ref="UPY50:UPY52" si="2608">SUM(UPX50/12)</f>
        <v>790.97500000000002</v>
      </c>
      <c r="UPZ50" s="115">
        <v>0</v>
      </c>
      <c r="UQA50" s="115">
        <f t="shared" ref="UQA50:UQK52" si="2609">UPZ50</f>
        <v>0</v>
      </c>
      <c r="UQB50" s="115">
        <f t="shared" si="2609"/>
        <v>0</v>
      </c>
      <c r="UQC50" s="115">
        <f t="shared" si="2609"/>
        <v>0</v>
      </c>
      <c r="UQD50" s="115">
        <f t="shared" si="2609"/>
        <v>0</v>
      </c>
      <c r="UQE50" s="115">
        <f t="shared" si="2609"/>
        <v>0</v>
      </c>
      <c r="UQF50" s="115">
        <f t="shared" si="2609"/>
        <v>0</v>
      </c>
      <c r="UQG50" s="115">
        <f t="shared" si="2609"/>
        <v>0</v>
      </c>
      <c r="UQH50" s="115">
        <f t="shared" si="2609"/>
        <v>0</v>
      </c>
      <c r="UQI50" s="115">
        <f t="shared" si="2609"/>
        <v>0</v>
      </c>
      <c r="UQJ50" s="115">
        <f t="shared" si="2609"/>
        <v>0</v>
      </c>
      <c r="UQK50" s="115">
        <f t="shared" si="2609"/>
        <v>0</v>
      </c>
      <c r="UQL50" s="95">
        <f t="shared" ref="UQL50:UQL52" si="2610">SUM(UPZ50:UQK50)</f>
        <v>0</v>
      </c>
      <c r="UQM50" s="106" t="s">
        <v>792</v>
      </c>
      <c r="UQN50" s="105">
        <v>9491.7000000000007</v>
      </c>
      <c r="UQO50" s="90">
        <f t="shared" ref="UQO50:UQO52" si="2611">SUM(UQN50/12)</f>
        <v>790.97500000000002</v>
      </c>
      <c r="UQP50" s="115">
        <v>0</v>
      </c>
      <c r="UQQ50" s="115">
        <f t="shared" ref="UQQ50:URA52" si="2612">UQP50</f>
        <v>0</v>
      </c>
      <c r="UQR50" s="115">
        <f t="shared" si="2612"/>
        <v>0</v>
      </c>
      <c r="UQS50" s="115">
        <f t="shared" si="2612"/>
        <v>0</v>
      </c>
      <c r="UQT50" s="115">
        <f t="shared" si="2612"/>
        <v>0</v>
      </c>
      <c r="UQU50" s="115">
        <f t="shared" si="2612"/>
        <v>0</v>
      </c>
      <c r="UQV50" s="115">
        <f t="shared" si="2612"/>
        <v>0</v>
      </c>
      <c r="UQW50" s="115">
        <f t="shared" si="2612"/>
        <v>0</v>
      </c>
      <c r="UQX50" s="115">
        <f t="shared" si="2612"/>
        <v>0</v>
      </c>
      <c r="UQY50" s="115">
        <f t="shared" si="2612"/>
        <v>0</v>
      </c>
      <c r="UQZ50" s="115">
        <f t="shared" si="2612"/>
        <v>0</v>
      </c>
      <c r="URA50" s="115">
        <f t="shared" si="2612"/>
        <v>0</v>
      </c>
      <c r="URB50" s="95">
        <f t="shared" ref="URB50:URB52" si="2613">SUM(UQP50:URA50)</f>
        <v>0</v>
      </c>
      <c r="URC50" s="106" t="s">
        <v>792</v>
      </c>
      <c r="URD50" s="105">
        <v>9491.7000000000007</v>
      </c>
      <c r="URE50" s="90">
        <f t="shared" ref="URE50:URE52" si="2614">SUM(URD50/12)</f>
        <v>790.97500000000002</v>
      </c>
      <c r="URF50" s="115">
        <v>0</v>
      </c>
      <c r="URG50" s="115">
        <f t="shared" ref="URG50:URQ52" si="2615">URF50</f>
        <v>0</v>
      </c>
      <c r="URH50" s="115">
        <f t="shared" si="2615"/>
        <v>0</v>
      </c>
      <c r="URI50" s="115">
        <f t="shared" si="2615"/>
        <v>0</v>
      </c>
      <c r="URJ50" s="115">
        <f t="shared" si="2615"/>
        <v>0</v>
      </c>
      <c r="URK50" s="115">
        <f t="shared" si="2615"/>
        <v>0</v>
      </c>
      <c r="URL50" s="115">
        <f t="shared" si="2615"/>
        <v>0</v>
      </c>
      <c r="URM50" s="115">
        <f t="shared" si="2615"/>
        <v>0</v>
      </c>
      <c r="URN50" s="115">
        <f t="shared" si="2615"/>
        <v>0</v>
      </c>
      <c r="URO50" s="115">
        <f t="shared" si="2615"/>
        <v>0</v>
      </c>
      <c r="URP50" s="115">
        <f t="shared" si="2615"/>
        <v>0</v>
      </c>
      <c r="URQ50" s="115">
        <f t="shared" si="2615"/>
        <v>0</v>
      </c>
      <c r="URR50" s="95">
        <f t="shared" ref="URR50:URR52" si="2616">SUM(URF50:URQ50)</f>
        <v>0</v>
      </c>
      <c r="URS50" s="106" t="s">
        <v>792</v>
      </c>
      <c r="URT50" s="105">
        <v>9491.7000000000007</v>
      </c>
      <c r="URU50" s="90">
        <f t="shared" ref="URU50:URU52" si="2617">SUM(URT50/12)</f>
        <v>790.97500000000002</v>
      </c>
      <c r="URV50" s="115">
        <v>0</v>
      </c>
      <c r="URW50" s="115">
        <f t="shared" ref="URW50:USG52" si="2618">URV50</f>
        <v>0</v>
      </c>
      <c r="URX50" s="115">
        <f t="shared" si="2618"/>
        <v>0</v>
      </c>
      <c r="URY50" s="115">
        <f t="shared" si="2618"/>
        <v>0</v>
      </c>
      <c r="URZ50" s="115">
        <f t="shared" si="2618"/>
        <v>0</v>
      </c>
      <c r="USA50" s="115">
        <f t="shared" si="2618"/>
        <v>0</v>
      </c>
      <c r="USB50" s="115">
        <f t="shared" si="2618"/>
        <v>0</v>
      </c>
      <c r="USC50" s="115">
        <f t="shared" si="2618"/>
        <v>0</v>
      </c>
      <c r="USD50" s="115">
        <f t="shared" si="2618"/>
        <v>0</v>
      </c>
      <c r="USE50" s="115">
        <f t="shared" si="2618"/>
        <v>0</v>
      </c>
      <c r="USF50" s="115">
        <f t="shared" si="2618"/>
        <v>0</v>
      </c>
      <c r="USG50" s="115">
        <f t="shared" si="2618"/>
        <v>0</v>
      </c>
      <c r="USH50" s="95">
        <f t="shared" ref="USH50:USH52" si="2619">SUM(URV50:USG50)</f>
        <v>0</v>
      </c>
      <c r="USI50" s="106" t="s">
        <v>792</v>
      </c>
      <c r="USJ50" s="105">
        <v>9491.7000000000007</v>
      </c>
      <c r="USK50" s="90">
        <f t="shared" ref="USK50:USK52" si="2620">SUM(USJ50/12)</f>
        <v>790.97500000000002</v>
      </c>
      <c r="USL50" s="115">
        <v>0</v>
      </c>
      <c r="USM50" s="115">
        <f t="shared" ref="USM50:USW52" si="2621">USL50</f>
        <v>0</v>
      </c>
      <c r="USN50" s="115">
        <f t="shared" si="2621"/>
        <v>0</v>
      </c>
      <c r="USO50" s="115">
        <f t="shared" si="2621"/>
        <v>0</v>
      </c>
      <c r="USP50" s="115">
        <f t="shared" si="2621"/>
        <v>0</v>
      </c>
      <c r="USQ50" s="115">
        <f t="shared" si="2621"/>
        <v>0</v>
      </c>
      <c r="USR50" s="115">
        <f t="shared" si="2621"/>
        <v>0</v>
      </c>
      <c r="USS50" s="115">
        <f t="shared" si="2621"/>
        <v>0</v>
      </c>
      <c r="UST50" s="115">
        <f t="shared" si="2621"/>
        <v>0</v>
      </c>
      <c r="USU50" s="115">
        <f t="shared" si="2621"/>
        <v>0</v>
      </c>
      <c r="USV50" s="115">
        <f t="shared" si="2621"/>
        <v>0</v>
      </c>
      <c r="USW50" s="115">
        <f t="shared" si="2621"/>
        <v>0</v>
      </c>
      <c r="USX50" s="95">
        <f t="shared" ref="USX50:USX52" si="2622">SUM(USL50:USW50)</f>
        <v>0</v>
      </c>
      <c r="USY50" s="106" t="s">
        <v>792</v>
      </c>
      <c r="USZ50" s="105">
        <v>9491.7000000000007</v>
      </c>
      <c r="UTA50" s="90">
        <f t="shared" ref="UTA50:UTA52" si="2623">SUM(USZ50/12)</f>
        <v>790.97500000000002</v>
      </c>
      <c r="UTB50" s="115">
        <v>0</v>
      </c>
      <c r="UTC50" s="115">
        <f t="shared" ref="UTC50:UTM52" si="2624">UTB50</f>
        <v>0</v>
      </c>
      <c r="UTD50" s="115">
        <f t="shared" si="2624"/>
        <v>0</v>
      </c>
      <c r="UTE50" s="115">
        <f t="shared" si="2624"/>
        <v>0</v>
      </c>
      <c r="UTF50" s="115">
        <f t="shared" si="2624"/>
        <v>0</v>
      </c>
      <c r="UTG50" s="115">
        <f t="shared" si="2624"/>
        <v>0</v>
      </c>
      <c r="UTH50" s="115">
        <f t="shared" si="2624"/>
        <v>0</v>
      </c>
      <c r="UTI50" s="115">
        <f t="shared" si="2624"/>
        <v>0</v>
      </c>
      <c r="UTJ50" s="115">
        <f t="shared" si="2624"/>
        <v>0</v>
      </c>
      <c r="UTK50" s="115">
        <f t="shared" si="2624"/>
        <v>0</v>
      </c>
      <c r="UTL50" s="115">
        <f t="shared" si="2624"/>
        <v>0</v>
      </c>
      <c r="UTM50" s="115">
        <f t="shared" si="2624"/>
        <v>0</v>
      </c>
      <c r="UTN50" s="95">
        <f t="shared" ref="UTN50:UTN52" si="2625">SUM(UTB50:UTM50)</f>
        <v>0</v>
      </c>
      <c r="UTO50" s="106" t="s">
        <v>792</v>
      </c>
      <c r="UTP50" s="105">
        <v>9491.7000000000007</v>
      </c>
      <c r="UTQ50" s="90">
        <f t="shared" ref="UTQ50:UTQ52" si="2626">SUM(UTP50/12)</f>
        <v>790.97500000000002</v>
      </c>
      <c r="UTR50" s="115">
        <v>0</v>
      </c>
      <c r="UTS50" s="115">
        <f t="shared" ref="UTS50:UUC52" si="2627">UTR50</f>
        <v>0</v>
      </c>
      <c r="UTT50" s="115">
        <f t="shared" si="2627"/>
        <v>0</v>
      </c>
      <c r="UTU50" s="115">
        <f t="shared" si="2627"/>
        <v>0</v>
      </c>
      <c r="UTV50" s="115">
        <f t="shared" si="2627"/>
        <v>0</v>
      </c>
      <c r="UTW50" s="115">
        <f t="shared" si="2627"/>
        <v>0</v>
      </c>
      <c r="UTX50" s="115">
        <f t="shared" si="2627"/>
        <v>0</v>
      </c>
      <c r="UTY50" s="115">
        <f t="shared" si="2627"/>
        <v>0</v>
      </c>
      <c r="UTZ50" s="115">
        <f t="shared" si="2627"/>
        <v>0</v>
      </c>
      <c r="UUA50" s="115">
        <f t="shared" si="2627"/>
        <v>0</v>
      </c>
      <c r="UUB50" s="115">
        <f t="shared" si="2627"/>
        <v>0</v>
      </c>
      <c r="UUC50" s="115">
        <f t="shared" si="2627"/>
        <v>0</v>
      </c>
      <c r="UUD50" s="95">
        <f t="shared" ref="UUD50:UUD52" si="2628">SUM(UTR50:UUC50)</f>
        <v>0</v>
      </c>
      <c r="UUE50" s="106" t="s">
        <v>792</v>
      </c>
      <c r="UUF50" s="105">
        <v>9491.7000000000007</v>
      </c>
      <c r="UUG50" s="90">
        <f t="shared" ref="UUG50:UUG52" si="2629">SUM(UUF50/12)</f>
        <v>790.97500000000002</v>
      </c>
      <c r="UUH50" s="115">
        <v>0</v>
      </c>
      <c r="UUI50" s="115">
        <f t="shared" ref="UUI50:UUS52" si="2630">UUH50</f>
        <v>0</v>
      </c>
      <c r="UUJ50" s="115">
        <f t="shared" si="2630"/>
        <v>0</v>
      </c>
      <c r="UUK50" s="115">
        <f t="shared" si="2630"/>
        <v>0</v>
      </c>
      <c r="UUL50" s="115">
        <f t="shared" si="2630"/>
        <v>0</v>
      </c>
      <c r="UUM50" s="115">
        <f t="shared" si="2630"/>
        <v>0</v>
      </c>
      <c r="UUN50" s="115">
        <f t="shared" si="2630"/>
        <v>0</v>
      </c>
      <c r="UUO50" s="115">
        <f t="shared" si="2630"/>
        <v>0</v>
      </c>
      <c r="UUP50" s="115">
        <f t="shared" si="2630"/>
        <v>0</v>
      </c>
      <c r="UUQ50" s="115">
        <f t="shared" si="2630"/>
        <v>0</v>
      </c>
      <c r="UUR50" s="115">
        <f t="shared" si="2630"/>
        <v>0</v>
      </c>
      <c r="UUS50" s="115">
        <f t="shared" si="2630"/>
        <v>0</v>
      </c>
      <c r="UUT50" s="95">
        <f t="shared" ref="UUT50:UUT52" si="2631">SUM(UUH50:UUS50)</f>
        <v>0</v>
      </c>
      <c r="UUU50" s="106" t="s">
        <v>792</v>
      </c>
      <c r="UUV50" s="105">
        <v>9491.7000000000007</v>
      </c>
      <c r="UUW50" s="90">
        <f t="shared" ref="UUW50:UUW52" si="2632">SUM(UUV50/12)</f>
        <v>790.97500000000002</v>
      </c>
      <c r="UUX50" s="115">
        <v>0</v>
      </c>
      <c r="UUY50" s="115">
        <f t="shared" ref="UUY50:UVI52" si="2633">UUX50</f>
        <v>0</v>
      </c>
      <c r="UUZ50" s="115">
        <f t="shared" si="2633"/>
        <v>0</v>
      </c>
      <c r="UVA50" s="115">
        <f t="shared" si="2633"/>
        <v>0</v>
      </c>
      <c r="UVB50" s="115">
        <f t="shared" si="2633"/>
        <v>0</v>
      </c>
      <c r="UVC50" s="115">
        <f t="shared" si="2633"/>
        <v>0</v>
      </c>
      <c r="UVD50" s="115">
        <f t="shared" si="2633"/>
        <v>0</v>
      </c>
      <c r="UVE50" s="115">
        <f t="shared" si="2633"/>
        <v>0</v>
      </c>
      <c r="UVF50" s="115">
        <f t="shared" si="2633"/>
        <v>0</v>
      </c>
      <c r="UVG50" s="115">
        <f t="shared" si="2633"/>
        <v>0</v>
      </c>
      <c r="UVH50" s="115">
        <f t="shared" si="2633"/>
        <v>0</v>
      </c>
      <c r="UVI50" s="115">
        <f t="shared" si="2633"/>
        <v>0</v>
      </c>
      <c r="UVJ50" s="95">
        <f t="shared" ref="UVJ50:UVJ52" si="2634">SUM(UUX50:UVI50)</f>
        <v>0</v>
      </c>
      <c r="UVK50" s="106" t="s">
        <v>792</v>
      </c>
      <c r="UVL50" s="105">
        <v>9491.7000000000007</v>
      </c>
      <c r="UVM50" s="90">
        <f t="shared" ref="UVM50:UVM52" si="2635">SUM(UVL50/12)</f>
        <v>790.97500000000002</v>
      </c>
      <c r="UVN50" s="115">
        <v>0</v>
      </c>
      <c r="UVO50" s="115">
        <f t="shared" ref="UVO50:UVY52" si="2636">UVN50</f>
        <v>0</v>
      </c>
      <c r="UVP50" s="115">
        <f t="shared" si="2636"/>
        <v>0</v>
      </c>
      <c r="UVQ50" s="115">
        <f t="shared" si="2636"/>
        <v>0</v>
      </c>
      <c r="UVR50" s="115">
        <f t="shared" si="2636"/>
        <v>0</v>
      </c>
      <c r="UVS50" s="115">
        <f t="shared" si="2636"/>
        <v>0</v>
      </c>
      <c r="UVT50" s="115">
        <f t="shared" si="2636"/>
        <v>0</v>
      </c>
      <c r="UVU50" s="115">
        <f t="shared" si="2636"/>
        <v>0</v>
      </c>
      <c r="UVV50" s="115">
        <f t="shared" si="2636"/>
        <v>0</v>
      </c>
      <c r="UVW50" s="115">
        <f t="shared" si="2636"/>
        <v>0</v>
      </c>
      <c r="UVX50" s="115">
        <f t="shared" si="2636"/>
        <v>0</v>
      </c>
      <c r="UVY50" s="115">
        <f t="shared" si="2636"/>
        <v>0</v>
      </c>
      <c r="UVZ50" s="95">
        <f t="shared" ref="UVZ50:UVZ52" si="2637">SUM(UVN50:UVY50)</f>
        <v>0</v>
      </c>
      <c r="UWA50" s="106" t="s">
        <v>792</v>
      </c>
      <c r="UWB50" s="105">
        <v>9491.7000000000007</v>
      </c>
      <c r="UWC50" s="90">
        <f t="shared" ref="UWC50:UWC52" si="2638">SUM(UWB50/12)</f>
        <v>790.97500000000002</v>
      </c>
      <c r="UWD50" s="115">
        <v>0</v>
      </c>
      <c r="UWE50" s="115">
        <f t="shared" ref="UWE50:UWO52" si="2639">UWD50</f>
        <v>0</v>
      </c>
      <c r="UWF50" s="115">
        <f t="shared" si="2639"/>
        <v>0</v>
      </c>
      <c r="UWG50" s="115">
        <f t="shared" si="2639"/>
        <v>0</v>
      </c>
      <c r="UWH50" s="115">
        <f t="shared" si="2639"/>
        <v>0</v>
      </c>
      <c r="UWI50" s="115">
        <f t="shared" si="2639"/>
        <v>0</v>
      </c>
      <c r="UWJ50" s="115">
        <f t="shared" si="2639"/>
        <v>0</v>
      </c>
      <c r="UWK50" s="115">
        <f t="shared" si="2639"/>
        <v>0</v>
      </c>
      <c r="UWL50" s="115">
        <f t="shared" si="2639"/>
        <v>0</v>
      </c>
      <c r="UWM50" s="115">
        <f t="shared" si="2639"/>
        <v>0</v>
      </c>
      <c r="UWN50" s="115">
        <f t="shared" si="2639"/>
        <v>0</v>
      </c>
      <c r="UWO50" s="115">
        <f t="shared" si="2639"/>
        <v>0</v>
      </c>
      <c r="UWP50" s="95">
        <f t="shared" ref="UWP50:UWP52" si="2640">SUM(UWD50:UWO50)</f>
        <v>0</v>
      </c>
      <c r="UWQ50" s="106" t="s">
        <v>792</v>
      </c>
      <c r="UWR50" s="105">
        <v>9491.7000000000007</v>
      </c>
      <c r="UWS50" s="90">
        <f t="shared" ref="UWS50:UWS52" si="2641">SUM(UWR50/12)</f>
        <v>790.97500000000002</v>
      </c>
      <c r="UWT50" s="115">
        <v>0</v>
      </c>
      <c r="UWU50" s="115">
        <f t="shared" ref="UWU50:UXE52" si="2642">UWT50</f>
        <v>0</v>
      </c>
      <c r="UWV50" s="115">
        <f t="shared" si="2642"/>
        <v>0</v>
      </c>
      <c r="UWW50" s="115">
        <f t="shared" si="2642"/>
        <v>0</v>
      </c>
      <c r="UWX50" s="115">
        <f t="shared" si="2642"/>
        <v>0</v>
      </c>
      <c r="UWY50" s="115">
        <f t="shared" si="2642"/>
        <v>0</v>
      </c>
      <c r="UWZ50" s="115">
        <f t="shared" si="2642"/>
        <v>0</v>
      </c>
      <c r="UXA50" s="115">
        <f t="shared" si="2642"/>
        <v>0</v>
      </c>
      <c r="UXB50" s="115">
        <f t="shared" si="2642"/>
        <v>0</v>
      </c>
      <c r="UXC50" s="115">
        <f t="shared" si="2642"/>
        <v>0</v>
      </c>
      <c r="UXD50" s="115">
        <f t="shared" si="2642"/>
        <v>0</v>
      </c>
      <c r="UXE50" s="115">
        <f t="shared" si="2642"/>
        <v>0</v>
      </c>
      <c r="UXF50" s="95">
        <f t="shared" ref="UXF50:UXF52" si="2643">SUM(UWT50:UXE50)</f>
        <v>0</v>
      </c>
      <c r="UXG50" s="106" t="s">
        <v>792</v>
      </c>
      <c r="UXH50" s="105">
        <v>9491.7000000000007</v>
      </c>
      <c r="UXI50" s="90">
        <f t="shared" ref="UXI50:UXI52" si="2644">SUM(UXH50/12)</f>
        <v>790.97500000000002</v>
      </c>
      <c r="UXJ50" s="115">
        <v>0</v>
      </c>
      <c r="UXK50" s="115">
        <f t="shared" ref="UXK50:UXU52" si="2645">UXJ50</f>
        <v>0</v>
      </c>
      <c r="UXL50" s="115">
        <f t="shared" si="2645"/>
        <v>0</v>
      </c>
      <c r="UXM50" s="115">
        <f t="shared" si="2645"/>
        <v>0</v>
      </c>
      <c r="UXN50" s="115">
        <f t="shared" si="2645"/>
        <v>0</v>
      </c>
      <c r="UXO50" s="115">
        <f t="shared" si="2645"/>
        <v>0</v>
      </c>
      <c r="UXP50" s="115">
        <f t="shared" si="2645"/>
        <v>0</v>
      </c>
      <c r="UXQ50" s="115">
        <f t="shared" si="2645"/>
        <v>0</v>
      </c>
      <c r="UXR50" s="115">
        <f t="shared" si="2645"/>
        <v>0</v>
      </c>
      <c r="UXS50" s="115">
        <f t="shared" si="2645"/>
        <v>0</v>
      </c>
      <c r="UXT50" s="115">
        <f t="shared" si="2645"/>
        <v>0</v>
      </c>
      <c r="UXU50" s="115">
        <f t="shared" si="2645"/>
        <v>0</v>
      </c>
      <c r="UXV50" s="95">
        <f t="shared" ref="UXV50:UXV52" si="2646">SUM(UXJ50:UXU50)</f>
        <v>0</v>
      </c>
      <c r="UXW50" s="106" t="s">
        <v>792</v>
      </c>
      <c r="UXX50" s="105">
        <v>9491.7000000000007</v>
      </c>
      <c r="UXY50" s="90">
        <f t="shared" ref="UXY50:UXY52" si="2647">SUM(UXX50/12)</f>
        <v>790.97500000000002</v>
      </c>
      <c r="UXZ50" s="115">
        <v>0</v>
      </c>
      <c r="UYA50" s="115">
        <f t="shared" ref="UYA50:UYK52" si="2648">UXZ50</f>
        <v>0</v>
      </c>
      <c r="UYB50" s="115">
        <f t="shared" si="2648"/>
        <v>0</v>
      </c>
      <c r="UYC50" s="115">
        <f t="shared" si="2648"/>
        <v>0</v>
      </c>
      <c r="UYD50" s="115">
        <f t="shared" si="2648"/>
        <v>0</v>
      </c>
      <c r="UYE50" s="115">
        <f t="shared" si="2648"/>
        <v>0</v>
      </c>
      <c r="UYF50" s="115">
        <f t="shared" si="2648"/>
        <v>0</v>
      </c>
      <c r="UYG50" s="115">
        <f t="shared" si="2648"/>
        <v>0</v>
      </c>
      <c r="UYH50" s="115">
        <f t="shared" si="2648"/>
        <v>0</v>
      </c>
      <c r="UYI50" s="115">
        <f t="shared" si="2648"/>
        <v>0</v>
      </c>
      <c r="UYJ50" s="115">
        <f t="shared" si="2648"/>
        <v>0</v>
      </c>
      <c r="UYK50" s="115">
        <f t="shared" si="2648"/>
        <v>0</v>
      </c>
      <c r="UYL50" s="95">
        <f t="shared" ref="UYL50:UYL52" si="2649">SUM(UXZ50:UYK50)</f>
        <v>0</v>
      </c>
      <c r="UYM50" s="106" t="s">
        <v>792</v>
      </c>
      <c r="UYN50" s="105">
        <v>9491.7000000000007</v>
      </c>
      <c r="UYO50" s="90">
        <f t="shared" ref="UYO50:UYO52" si="2650">SUM(UYN50/12)</f>
        <v>790.97500000000002</v>
      </c>
      <c r="UYP50" s="115">
        <v>0</v>
      </c>
      <c r="UYQ50" s="115">
        <f t="shared" ref="UYQ50:UZA52" si="2651">UYP50</f>
        <v>0</v>
      </c>
      <c r="UYR50" s="115">
        <f t="shared" si="2651"/>
        <v>0</v>
      </c>
      <c r="UYS50" s="115">
        <f t="shared" si="2651"/>
        <v>0</v>
      </c>
      <c r="UYT50" s="115">
        <f t="shared" si="2651"/>
        <v>0</v>
      </c>
      <c r="UYU50" s="115">
        <f t="shared" si="2651"/>
        <v>0</v>
      </c>
      <c r="UYV50" s="115">
        <f t="shared" si="2651"/>
        <v>0</v>
      </c>
      <c r="UYW50" s="115">
        <f t="shared" si="2651"/>
        <v>0</v>
      </c>
      <c r="UYX50" s="115">
        <f t="shared" si="2651"/>
        <v>0</v>
      </c>
      <c r="UYY50" s="115">
        <f t="shared" si="2651"/>
        <v>0</v>
      </c>
      <c r="UYZ50" s="115">
        <f t="shared" si="2651"/>
        <v>0</v>
      </c>
      <c r="UZA50" s="115">
        <f t="shared" si="2651"/>
        <v>0</v>
      </c>
      <c r="UZB50" s="95">
        <f t="shared" ref="UZB50:UZB52" si="2652">SUM(UYP50:UZA50)</f>
        <v>0</v>
      </c>
      <c r="UZC50" s="106" t="s">
        <v>792</v>
      </c>
      <c r="UZD50" s="105">
        <v>9491.7000000000007</v>
      </c>
      <c r="UZE50" s="90">
        <f t="shared" ref="UZE50:UZE52" si="2653">SUM(UZD50/12)</f>
        <v>790.97500000000002</v>
      </c>
      <c r="UZF50" s="115">
        <v>0</v>
      </c>
      <c r="UZG50" s="115">
        <f t="shared" ref="UZG50:UZQ52" si="2654">UZF50</f>
        <v>0</v>
      </c>
      <c r="UZH50" s="115">
        <f t="shared" si="2654"/>
        <v>0</v>
      </c>
      <c r="UZI50" s="115">
        <f t="shared" si="2654"/>
        <v>0</v>
      </c>
      <c r="UZJ50" s="115">
        <f t="shared" si="2654"/>
        <v>0</v>
      </c>
      <c r="UZK50" s="115">
        <f t="shared" si="2654"/>
        <v>0</v>
      </c>
      <c r="UZL50" s="115">
        <f t="shared" si="2654"/>
        <v>0</v>
      </c>
      <c r="UZM50" s="115">
        <f t="shared" si="2654"/>
        <v>0</v>
      </c>
      <c r="UZN50" s="115">
        <f t="shared" si="2654"/>
        <v>0</v>
      </c>
      <c r="UZO50" s="115">
        <f t="shared" si="2654"/>
        <v>0</v>
      </c>
      <c r="UZP50" s="115">
        <f t="shared" si="2654"/>
        <v>0</v>
      </c>
      <c r="UZQ50" s="115">
        <f t="shared" si="2654"/>
        <v>0</v>
      </c>
      <c r="UZR50" s="95">
        <f t="shared" ref="UZR50:UZR52" si="2655">SUM(UZF50:UZQ50)</f>
        <v>0</v>
      </c>
      <c r="UZS50" s="106" t="s">
        <v>792</v>
      </c>
      <c r="UZT50" s="105">
        <v>9491.7000000000007</v>
      </c>
      <c r="UZU50" s="90">
        <f t="shared" ref="UZU50:UZU52" si="2656">SUM(UZT50/12)</f>
        <v>790.97500000000002</v>
      </c>
      <c r="UZV50" s="115">
        <v>0</v>
      </c>
      <c r="UZW50" s="115">
        <f t="shared" ref="UZW50:VAG52" si="2657">UZV50</f>
        <v>0</v>
      </c>
      <c r="UZX50" s="115">
        <f t="shared" si="2657"/>
        <v>0</v>
      </c>
      <c r="UZY50" s="115">
        <f t="shared" si="2657"/>
        <v>0</v>
      </c>
      <c r="UZZ50" s="115">
        <f t="shared" si="2657"/>
        <v>0</v>
      </c>
      <c r="VAA50" s="115">
        <f t="shared" si="2657"/>
        <v>0</v>
      </c>
      <c r="VAB50" s="115">
        <f t="shared" si="2657"/>
        <v>0</v>
      </c>
      <c r="VAC50" s="115">
        <f t="shared" si="2657"/>
        <v>0</v>
      </c>
      <c r="VAD50" s="115">
        <f t="shared" si="2657"/>
        <v>0</v>
      </c>
      <c r="VAE50" s="115">
        <f t="shared" si="2657"/>
        <v>0</v>
      </c>
      <c r="VAF50" s="115">
        <f t="shared" si="2657"/>
        <v>0</v>
      </c>
      <c r="VAG50" s="115">
        <f t="shared" si="2657"/>
        <v>0</v>
      </c>
      <c r="VAH50" s="95">
        <f t="shared" ref="VAH50:VAH52" si="2658">SUM(UZV50:VAG50)</f>
        <v>0</v>
      </c>
      <c r="VAI50" s="106" t="s">
        <v>792</v>
      </c>
      <c r="VAJ50" s="105">
        <v>9491.7000000000007</v>
      </c>
      <c r="VAK50" s="90">
        <f t="shared" ref="VAK50:VAK52" si="2659">SUM(VAJ50/12)</f>
        <v>790.97500000000002</v>
      </c>
      <c r="VAL50" s="115">
        <v>0</v>
      </c>
      <c r="VAM50" s="115">
        <f t="shared" ref="VAM50:VAW52" si="2660">VAL50</f>
        <v>0</v>
      </c>
      <c r="VAN50" s="115">
        <f t="shared" si="2660"/>
        <v>0</v>
      </c>
      <c r="VAO50" s="115">
        <f t="shared" si="2660"/>
        <v>0</v>
      </c>
      <c r="VAP50" s="115">
        <f t="shared" si="2660"/>
        <v>0</v>
      </c>
      <c r="VAQ50" s="115">
        <f t="shared" si="2660"/>
        <v>0</v>
      </c>
      <c r="VAR50" s="115">
        <f t="shared" si="2660"/>
        <v>0</v>
      </c>
      <c r="VAS50" s="115">
        <f t="shared" si="2660"/>
        <v>0</v>
      </c>
      <c r="VAT50" s="115">
        <f t="shared" si="2660"/>
        <v>0</v>
      </c>
      <c r="VAU50" s="115">
        <f t="shared" si="2660"/>
        <v>0</v>
      </c>
      <c r="VAV50" s="115">
        <f t="shared" si="2660"/>
        <v>0</v>
      </c>
      <c r="VAW50" s="115">
        <f t="shared" si="2660"/>
        <v>0</v>
      </c>
      <c r="VAX50" s="95">
        <f t="shared" ref="VAX50:VAX52" si="2661">SUM(VAL50:VAW50)</f>
        <v>0</v>
      </c>
      <c r="VAY50" s="106" t="s">
        <v>792</v>
      </c>
      <c r="VAZ50" s="105">
        <v>9491.7000000000007</v>
      </c>
      <c r="VBA50" s="90">
        <f t="shared" ref="VBA50:VBA52" si="2662">SUM(VAZ50/12)</f>
        <v>790.97500000000002</v>
      </c>
      <c r="VBB50" s="115">
        <v>0</v>
      </c>
      <c r="VBC50" s="115">
        <f t="shared" ref="VBC50:VBM52" si="2663">VBB50</f>
        <v>0</v>
      </c>
      <c r="VBD50" s="115">
        <f t="shared" si="2663"/>
        <v>0</v>
      </c>
      <c r="VBE50" s="115">
        <f t="shared" si="2663"/>
        <v>0</v>
      </c>
      <c r="VBF50" s="115">
        <f t="shared" si="2663"/>
        <v>0</v>
      </c>
      <c r="VBG50" s="115">
        <f t="shared" si="2663"/>
        <v>0</v>
      </c>
      <c r="VBH50" s="115">
        <f t="shared" si="2663"/>
        <v>0</v>
      </c>
      <c r="VBI50" s="115">
        <f t="shared" si="2663"/>
        <v>0</v>
      </c>
      <c r="VBJ50" s="115">
        <f t="shared" si="2663"/>
        <v>0</v>
      </c>
      <c r="VBK50" s="115">
        <f t="shared" si="2663"/>
        <v>0</v>
      </c>
      <c r="VBL50" s="115">
        <f t="shared" si="2663"/>
        <v>0</v>
      </c>
      <c r="VBM50" s="115">
        <f t="shared" si="2663"/>
        <v>0</v>
      </c>
      <c r="VBN50" s="95">
        <f t="shared" ref="VBN50:VBN52" si="2664">SUM(VBB50:VBM50)</f>
        <v>0</v>
      </c>
      <c r="VBO50" s="106" t="s">
        <v>792</v>
      </c>
      <c r="VBP50" s="105">
        <v>9491.7000000000007</v>
      </c>
      <c r="VBQ50" s="90">
        <f t="shared" ref="VBQ50:VBQ52" si="2665">SUM(VBP50/12)</f>
        <v>790.97500000000002</v>
      </c>
      <c r="VBR50" s="115">
        <v>0</v>
      </c>
      <c r="VBS50" s="115">
        <f t="shared" ref="VBS50:VCC52" si="2666">VBR50</f>
        <v>0</v>
      </c>
      <c r="VBT50" s="115">
        <f t="shared" si="2666"/>
        <v>0</v>
      </c>
      <c r="VBU50" s="115">
        <f t="shared" si="2666"/>
        <v>0</v>
      </c>
      <c r="VBV50" s="115">
        <f t="shared" si="2666"/>
        <v>0</v>
      </c>
      <c r="VBW50" s="115">
        <f t="shared" si="2666"/>
        <v>0</v>
      </c>
      <c r="VBX50" s="115">
        <f t="shared" si="2666"/>
        <v>0</v>
      </c>
      <c r="VBY50" s="115">
        <f t="shared" si="2666"/>
        <v>0</v>
      </c>
      <c r="VBZ50" s="115">
        <f t="shared" si="2666"/>
        <v>0</v>
      </c>
      <c r="VCA50" s="115">
        <f t="shared" si="2666"/>
        <v>0</v>
      </c>
      <c r="VCB50" s="115">
        <f t="shared" si="2666"/>
        <v>0</v>
      </c>
      <c r="VCC50" s="115">
        <f t="shared" si="2666"/>
        <v>0</v>
      </c>
      <c r="VCD50" s="95">
        <f t="shared" ref="VCD50:VCD52" si="2667">SUM(VBR50:VCC50)</f>
        <v>0</v>
      </c>
      <c r="VCE50" s="106" t="s">
        <v>792</v>
      </c>
      <c r="VCF50" s="105">
        <v>9491.7000000000007</v>
      </c>
      <c r="VCG50" s="90">
        <f t="shared" ref="VCG50:VCG52" si="2668">SUM(VCF50/12)</f>
        <v>790.97500000000002</v>
      </c>
      <c r="VCH50" s="115">
        <v>0</v>
      </c>
      <c r="VCI50" s="115">
        <f t="shared" ref="VCI50:VCS52" si="2669">VCH50</f>
        <v>0</v>
      </c>
      <c r="VCJ50" s="115">
        <f t="shared" si="2669"/>
        <v>0</v>
      </c>
      <c r="VCK50" s="115">
        <f t="shared" si="2669"/>
        <v>0</v>
      </c>
      <c r="VCL50" s="115">
        <f t="shared" si="2669"/>
        <v>0</v>
      </c>
      <c r="VCM50" s="115">
        <f t="shared" si="2669"/>
        <v>0</v>
      </c>
      <c r="VCN50" s="115">
        <f t="shared" si="2669"/>
        <v>0</v>
      </c>
      <c r="VCO50" s="115">
        <f t="shared" si="2669"/>
        <v>0</v>
      </c>
      <c r="VCP50" s="115">
        <f t="shared" si="2669"/>
        <v>0</v>
      </c>
      <c r="VCQ50" s="115">
        <f t="shared" si="2669"/>
        <v>0</v>
      </c>
      <c r="VCR50" s="115">
        <f t="shared" si="2669"/>
        <v>0</v>
      </c>
      <c r="VCS50" s="115">
        <f t="shared" si="2669"/>
        <v>0</v>
      </c>
      <c r="VCT50" s="95">
        <f t="shared" ref="VCT50:VCT52" si="2670">SUM(VCH50:VCS50)</f>
        <v>0</v>
      </c>
      <c r="VCU50" s="106" t="s">
        <v>792</v>
      </c>
      <c r="VCV50" s="105">
        <v>9491.7000000000007</v>
      </c>
      <c r="VCW50" s="90">
        <f t="shared" ref="VCW50:VCW52" si="2671">SUM(VCV50/12)</f>
        <v>790.97500000000002</v>
      </c>
      <c r="VCX50" s="115">
        <v>0</v>
      </c>
      <c r="VCY50" s="115">
        <f t="shared" ref="VCY50:VDI52" si="2672">VCX50</f>
        <v>0</v>
      </c>
      <c r="VCZ50" s="115">
        <f t="shared" si="2672"/>
        <v>0</v>
      </c>
      <c r="VDA50" s="115">
        <f t="shared" si="2672"/>
        <v>0</v>
      </c>
      <c r="VDB50" s="115">
        <f t="shared" si="2672"/>
        <v>0</v>
      </c>
      <c r="VDC50" s="115">
        <f t="shared" si="2672"/>
        <v>0</v>
      </c>
      <c r="VDD50" s="115">
        <f t="shared" si="2672"/>
        <v>0</v>
      </c>
      <c r="VDE50" s="115">
        <f t="shared" si="2672"/>
        <v>0</v>
      </c>
      <c r="VDF50" s="115">
        <f t="shared" si="2672"/>
        <v>0</v>
      </c>
      <c r="VDG50" s="115">
        <f t="shared" si="2672"/>
        <v>0</v>
      </c>
      <c r="VDH50" s="115">
        <f t="shared" si="2672"/>
        <v>0</v>
      </c>
      <c r="VDI50" s="115">
        <f t="shared" si="2672"/>
        <v>0</v>
      </c>
      <c r="VDJ50" s="95">
        <f t="shared" ref="VDJ50:VDJ52" si="2673">SUM(VCX50:VDI50)</f>
        <v>0</v>
      </c>
      <c r="VDK50" s="106" t="s">
        <v>792</v>
      </c>
      <c r="VDL50" s="105">
        <v>9491.7000000000007</v>
      </c>
      <c r="VDM50" s="90">
        <f t="shared" ref="VDM50:VDM52" si="2674">SUM(VDL50/12)</f>
        <v>790.97500000000002</v>
      </c>
      <c r="VDN50" s="115">
        <v>0</v>
      </c>
      <c r="VDO50" s="115">
        <f t="shared" ref="VDO50:VDY52" si="2675">VDN50</f>
        <v>0</v>
      </c>
      <c r="VDP50" s="115">
        <f t="shared" si="2675"/>
        <v>0</v>
      </c>
      <c r="VDQ50" s="115">
        <f t="shared" si="2675"/>
        <v>0</v>
      </c>
      <c r="VDR50" s="115">
        <f t="shared" si="2675"/>
        <v>0</v>
      </c>
      <c r="VDS50" s="115">
        <f t="shared" si="2675"/>
        <v>0</v>
      </c>
      <c r="VDT50" s="115">
        <f t="shared" si="2675"/>
        <v>0</v>
      </c>
      <c r="VDU50" s="115">
        <f t="shared" si="2675"/>
        <v>0</v>
      </c>
      <c r="VDV50" s="115">
        <f t="shared" si="2675"/>
        <v>0</v>
      </c>
      <c r="VDW50" s="115">
        <f t="shared" si="2675"/>
        <v>0</v>
      </c>
      <c r="VDX50" s="115">
        <f t="shared" si="2675"/>
        <v>0</v>
      </c>
      <c r="VDY50" s="115">
        <f t="shared" si="2675"/>
        <v>0</v>
      </c>
      <c r="VDZ50" s="95">
        <f t="shared" ref="VDZ50:VDZ52" si="2676">SUM(VDN50:VDY50)</f>
        <v>0</v>
      </c>
      <c r="VEA50" s="106" t="s">
        <v>792</v>
      </c>
      <c r="VEB50" s="105">
        <v>9491.7000000000007</v>
      </c>
      <c r="VEC50" s="90">
        <f t="shared" ref="VEC50:VEC52" si="2677">SUM(VEB50/12)</f>
        <v>790.97500000000002</v>
      </c>
      <c r="VED50" s="115">
        <v>0</v>
      </c>
      <c r="VEE50" s="115">
        <f t="shared" ref="VEE50:VEO52" si="2678">VED50</f>
        <v>0</v>
      </c>
      <c r="VEF50" s="115">
        <f t="shared" si="2678"/>
        <v>0</v>
      </c>
      <c r="VEG50" s="115">
        <f t="shared" si="2678"/>
        <v>0</v>
      </c>
      <c r="VEH50" s="115">
        <f t="shared" si="2678"/>
        <v>0</v>
      </c>
      <c r="VEI50" s="115">
        <f t="shared" si="2678"/>
        <v>0</v>
      </c>
      <c r="VEJ50" s="115">
        <f t="shared" si="2678"/>
        <v>0</v>
      </c>
      <c r="VEK50" s="115">
        <f t="shared" si="2678"/>
        <v>0</v>
      </c>
      <c r="VEL50" s="115">
        <f t="shared" si="2678"/>
        <v>0</v>
      </c>
      <c r="VEM50" s="115">
        <f t="shared" si="2678"/>
        <v>0</v>
      </c>
      <c r="VEN50" s="115">
        <f t="shared" si="2678"/>
        <v>0</v>
      </c>
      <c r="VEO50" s="115">
        <f t="shared" si="2678"/>
        <v>0</v>
      </c>
      <c r="VEP50" s="95">
        <f t="shared" ref="VEP50:VEP52" si="2679">SUM(VED50:VEO50)</f>
        <v>0</v>
      </c>
      <c r="VEQ50" s="106" t="s">
        <v>792</v>
      </c>
      <c r="VER50" s="105">
        <v>9491.7000000000007</v>
      </c>
      <c r="VES50" s="90">
        <f t="shared" ref="VES50:VES52" si="2680">SUM(VER50/12)</f>
        <v>790.97500000000002</v>
      </c>
      <c r="VET50" s="115">
        <v>0</v>
      </c>
      <c r="VEU50" s="115">
        <f t="shared" ref="VEU50:VFE52" si="2681">VET50</f>
        <v>0</v>
      </c>
      <c r="VEV50" s="115">
        <f t="shared" si="2681"/>
        <v>0</v>
      </c>
      <c r="VEW50" s="115">
        <f t="shared" si="2681"/>
        <v>0</v>
      </c>
      <c r="VEX50" s="115">
        <f t="shared" si="2681"/>
        <v>0</v>
      </c>
      <c r="VEY50" s="115">
        <f t="shared" si="2681"/>
        <v>0</v>
      </c>
      <c r="VEZ50" s="115">
        <f t="shared" si="2681"/>
        <v>0</v>
      </c>
      <c r="VFA50" s="115">
        <f t="shared" si="2681"/>
        <v>0</v>
      </c>
      <c r="VFB50" s="115">
        <f t="shared" si="2681"/>
        <v>0</v>
      </c>
      <c r="VFC50" s="115">
        <f t="shared" si="2681"/>
        <v>0</v>
      </c>
      <c r="VFD50" s="115">
        <f t="shared" si="2681"/>
        <v>0</v>
      </c>
      <c r="VFE50" s="115">
        <f t="shared" si="2681"/>
        <v>0</v>
      </c>
      <c r="VFF50" s="95">
        <f t="shared" ref="VFF50:VFF52" si="2682">SUM(VET50:VFE50)</f>
        <v>0</v>
      </c>
      <c r="VFG50" s="106" t="s">
        <v>792</v>
      </c>
      <c r="VFH50" s="105">
        <v>9491.7000000000007</v>
      </c>
      <c r="VFI50" s="90">
        <f t="shared" ref="VFI50:VFI52" si="2683">SUM(VFH50/12)</f>
        <v>790.97500000000002</v>
      </c>
      <c r="VFJ50" s="115">
        <v>0</v>
      </c>
      <c r="VFK50" s="115">
        <f t="shared" ref="VFK50:VFU52" si="2684">VFJ50</f>
        <v>0</v>
      </c>
      <c r="VFL50" s="115">
        <f t="shared" si="2684"/>
        <v>0</v>
      </c>
      <c r="VFM50" s="115">
        <f t="shared" si="2684"/>
        <v>0</v>
      </c>
      <c r="VFN50" s="115">
        <f t="shared" si="2684"/>
        <v>0</v>
      </c>
      <c r="VFO50" s="115">
        <f t="shared" si="2684"/>
        <v>0</v>
      </c>
      <c r="VFP50" s="115">
        <f t="shared" si="2684"/>
        <v>0</v>
      </c>
      <c r="VFQ50" s="115">
        <f t="shared" si="2684"/>
        <v>0</v>
      </c>
      <c r="VFR50" s="115">
        <f t="shared" si="2684"/>
        <v>0</v>
      </c>
      <c r="VFS50" s="115">
        <f t="shared" si="2684"/>
        <v>0</v>
      </c>
      <c r="VFT50" s="115">
        <f t="shared" si="2684"/>
        <v>0</v>
      </c>
      <c r="VFU50" s="115">
        <f t="shared" si="2684"/>
        <v>0</v>
      </c>
      <c r="VFV50" s="95">
        <f t="shared" ref="VFV50:VFV52" si="2685">SUM(VFJ50:VFU50)</f>
        <v>0</v>
      </c>
      <c r="VFW50" s="106" t="s">
        <v>792</v>
      </c>
      <c r="VFX50" s="105">
        <v>9491.7000000000007</v>
      </c>
      <c r="VFY50" s="90">
        <f t="shared" ref="VFY50:VFY52" si="2686">SUM(VFX50/12)</f>
        <v>790.97500000000002</v>
      </c>
      <c r="VFZ50" s="115">
        <v>0</v>
      </c>
      <c r="VGA50" s="115">
        <f t="shared" ref="VGA50:VGK52" si="2687">VFZ50</f>
        <v>0</v>
      </c>
      <c r="VGB50" s="115">
        <f t="shared" si="2687"/>
        <v>0</v>
      </c>
      <c r="VGC50" s="115">
        <f t="shared" si="2687"/>
        <v>0</v>
      </c>
      <c r="VGD50" s="115">
        <f t="shared" si="2687"/>
        <v>0</v>
      </c>
      <c r="VGE50" s="115">
        <f t="shared" si="2687"/>
        <v>0</v>
      </c>
      <c r="VGF50" s="115">
        <f t="shared" si="2687"/>
        <v>0</v>
      </c>
      <c r="VGG50" s="115">
        <f t="shared" si="2687"/>
        <v>0</v>
      </c>
      <c r="VGH50" s="115">
        <f t="shared" si="2687"/>
        <v>0</v>
      </c>
      <c r="VGI50" s="115">
        <f t="shared" si="2687"/>
        <v>0</v>
      </c>
      <c r="VGJ50" s="115">
        <f t="shared" si="2687"/>
        <v>0</v>
      </c>
      <c r="VGK50" s="115">
        <f t="shared" si="2687"/>
        <v>0</v>
      </c>
      <c r="VGL50" s="95">
        <f t="shared" ref="VGL50:VGL52" si="2688">SUM(VFZ50:VGK50)</f>
        <v>0</v>
      </c>
      <c r="VGM50" s="106" t="s">
        <v>792</v>
      </c>
      <c r="VGN50" s="105">
        <v>9491.7000000000007</v>
      </c>
      <c r="VGO50" s="90">
        <f t="shared" ref="VGO50:VGO52" si="2689">SUM(VGN50/12)</f>
        <v>790.97500000000002</v>
      </c>
      <c r="VGP50" s="115">
        <v>0</v>
      </c>
      <c r="VGQ50" s="115">
        <f t="shared" ref="VGQ50:VHA52" si="2690">VGP50</f>
        <v>0</v>
      </c>
      <c r="VGR50" s="115">
        <f t="shared" si="2690"/>
        <v>0</v>
      </c>
      <c r="VGS50" s="115">
        <f t="shared" si="2690"/>
        <v>0</v>
      </c>
      <c r="VGT50" s="115">
        <f t="shared" si="2690"/>
        <v>0</v>
      </c>
      <c r="VGU50" s="115">
        <f t="shared" si="2690"/>
        <v>0</v>
      </c>
      <c r="VGV50" s="115">
        <f t="shared" si="2690"/>
        <v>0</v>
      </c>
      <c r="VGW50" s="115">
        <f t="shared" si="2690"/>
        <v>0</v>
      </c>
      <c r="VGX50" s="115">
        <f t="shared" si="2690"/>
        <v>0</v>
      </c>
      <c r="VGY50" s="115">
        <f t="shared" si="2690"/>
        <v>0</v>
      </c>
      <c r="VGZ50" s="115">
        <f t="shared" si="2690"/>
        <v>0</v>
      </c>
      <c r="VHA50" s="115">
        <f t="shared" si="2690"/>
        <v>0</v>
      </c>
      <c r="VHB50" s="95">
        <f t="shared" ref="VHB50:VHB52" si="2691">SUM(VGP50:VHA50)</f>
        <v>0</v>
      </c>
      <c r="VHC50" s="106" t="s">
        <v>792</v>
      </c>
      <c r="VHD50" s="105">
        <v>9491.7000000000007</v>
      </c>
      <c r="VHE50" s="90">
        <f t="shared" ref="VHE50:VHE52" si="2692">SUM(VHD50/12)</f>
        <v>790.97500000000002</v>
      </c>
      <c r="VHF50" s="115">
        <v>0</v>
      </c>
      <c r="VHG50" s="115">
        <f t="shared" ref="VHG50:VHQ52" si="2693">VHF50</f>
        <v>0</v>
      </c>
      <c r="VHH50" s="115">
        <f t="shared" si="2693"/>
        <v>0</v>
      </c>
      <c r="VHI50" s="115">
        <f t="shared" si="2693"/>
        <v>0</v>
      </c>
      <c r="VHJ50" s="115">
        <f t="shared" si="2693"/>
        <v>0</v>
      </c>
      <c r="VHK50" s="115">
        <f t="shared" si="2693"/>
        <v>0</v>
      </c>
      <c r="VHL50" s="115">
        <f t="shared" si="2693"/>
        <v>0</v>
      </c>
      <c r="VHM50" s="115">
        <f t="shared" si="2693"/>
        <v>0</v>
      </c>
      <c r="VHN50" s="115">
        <f t="shared" si="2693"/>
        <v>0</v>
      </c>
      <c r="VHO50" s="115">
        <f t="shared" si="2693"/>
        <v>0</v>
      </c>
      <c r="VHP50" s="115">
        <f t="shared" si="2693"/>
        <v>0</v>
      </c>
      <c r="VHQ50" s="115">
        <f t="shared" si="2693"/>
        <v>0</v>
      </c>
      <c r="VHR50" s="95">
        <f t="shared" ref="VHR50:VHR52" si="2694">SUM(VHF50:VHQ50)</f>
        <v>0</v>
      </c>
      <c r="VHS50" s="106" t="s">
        <v>792</v>
      </c>
      <c r="VHT50" s="105">
        <v>9491.7000000000007</v>
      </c>
      <c r="VHU50" s="90">
        <f t="shared" ref="VHU50:VHU52" si="2695">SUM(VHT50/12)</f>
        <v>790.97500000000002</v>
      </c>
      <c r="VHV50" s="115">
        <v>0</v>
      </c>
      <c r="VHW50" s="115">
        <f t="shared" ref="VHW50:VIG52" si="2696">VHV50</f>
        <v>0</v>
      </c>
      <c r="VHX50" s="115">
        <f t="shared" si="2696"/>
        <v>0</v>
      </c>
      <c r="VHY50" s="115">
        <f t="shared" si="2696"/>
        <v>0</v>
      </c>
      <c r="VHZ50" s="115">
        <f t="shared" si="2696"/>
        <v>0</v>
      </c>
      <c r="VIA50" s="115">
        <f t="shared" si="2696"/>
        <v>0</v>
      </c>
      <c r="VIB50" s="115">
        <f t="shared" si="2696"/>
        <v>0</v>
      </c>
      <c r="VIC50" s="115">
        <f t="shared" si="2696"/>
        <v>0</v>
      </c>
      <c r="VID50" s="115">
        <f t="shared" si="2696"/>
        <v>0</v>
      </c>
      <c r="VIE50" s="115">
        <f t="shared" si="2696"/>
        <v>0</v>
      </c>
      <c r="VIF50" s="115">
        <f t="shared" si="2696"/>
        <v>0</v>
      </c>
      <c r="VIG50" s="115">
        <f t="shared" si="2696"/>
        <v>0</v>
      </c>
      <c r="VIH50" s="95">
        <f t="shared" ref="VIH50:VIH52" si="2697">SUM(VHV50:VIG50)</f>
        <v>0</v>
      </c>
      <c r="VII50" s="106" t="s">
        <v>792</v>
      </c>
      <c r="VIJ50" s="105">
        <v>9491.7000000000007</v>
      </c>
      <c r="VIK50" s="90">
        <f t="shared" ref="VIK50:VIK52" si="2698">SUM(VIJ50/12)</f>
        <v>790.97500000000002</v>
      </c>
      <c r="VIL50" s="115">
        <v>0</v>
      </c>
      <c r="VIM50" s="115">
        <f t="shared" ref="VIM50:VIW52" si="2699">VIL50</f>
        <v>0</v>
      </c>
      <c r="VIN50" s="115">
        <f t="shared" si="2699"/>
        <v>0</v>
      </c>
      <c r="VIO50" s="115">
        <f t="shared" si="2699"/>
        <v>0</v>
      </c>
      <c r="VIP50" s="115">
        <f t="shared" si="2699"/>
        <v>0</v>
      </c>
      <c r="VIQ50" s="115">
        <f t="shared" si="2699"/>
        <v>0</v>
      </c>
      <c r="VIR50" s="115">
        <f t="shared" si="2699"/>
        <v>0</v>
      </c>
      <c r="VIS50" s="115">
        <f t="shared" si="2699"/>
        <v>0</v>
      </c>
      <c r="VIT50" s="115">
        <f t="shared" si="2699"/>
        <v>0</v>
      </c>
      <c r="VIU50" s="115">
        <f t="shared" si="2699"/>
        <v>0</v>
      </c>
      <c r="VIV50" s="115">
        <f t="shared" si="2699"/>
        <v>0</v>
      </c>
      <c r="VIW50" s="115">
        <f t="shared" si="2699"/>
        <v>0</v>
      </c>
      <c r="VIX50" s="95">
        <f t="shared" ref="VIX50:VIX52" si="2700">SUM(VIL50:VIW50)</f>
        <v>0</v>
      </c>
      <c r="VIY50" s="106" t="s">
        <v>792</v>
      </c>
      <c r="VIZ50" s="105">
        <v>9491.7000000000007</v>
      </c>
      <c r="VJA50" s="90">
        <f t="shared" ref="VJA50:VJA52" si="2701">SUM(VIZ50/12)</f>
        <v>790.97500000000002</v>
      </c>
      <c r="VJB50" s="115">
        <v>0</v>
      </c>
      <c r="VJC50" s="115">
        <f t="shared" ref="VJC50:VJM52" si="2702">VJB50</f>
        <v>0</v>
      </c>
      <c r="VJD50" s="115">
        <f t="shared" si="2702"/>
        <v>0</v>
      </c>
      <c r="VJE50" s="115">
        <f t="shared" si="2702"/>
        <v>0</v>
      </c>
      <c r="VJF50" s="115">
        <f t="shared" si="2702"/>
        <v>0</v>
      </c>
      <c r="VJG50" s="115">
        <f t="shared" si="2702"/>
        <v>0</v>
      </c>
      <c r="VJH50" s="115">
        <f t="shared" si="2702"/>
        <v>0</v>
      </c>
      <c r="VJI50" s="115">
        <f t="shared" si="2702"/>
        <v>0</v>
      </c>
      <c r="VJJ50" s="115">
        <f t="shared" si="2702"/>
        <v>0</v>
      </c>
      <c r="VJK50" s="115">
        <f t="shared" si="2702"/>
        <v>0</v>
      </c>
      <c r="VJL50" s="115">
        <f t="shared" si="2702"/>
        <v>0</v>
      </c>
      <c r="VJM50" s="115">
        <f t="shared" si="2702"/>
        <v>0</v>
      </c>
      <c r="VJN50" s="95">
        <f t="shared" ref="VJN50:VJN52" si="2703">SUM(VJB50:VJM50)</f>
        <v>0</v>
      </c>
      <c r="VJO50" s="106" t="s">
        <v>792</v>
      </c>
      <c r="VJP50" s="105">
        <v>9491.7000000000007</v>
      </c>
      <c r="VJQ50" s="90">
        <f t="shared" ref="VJQ50:VJQ52" si="2704">SUM(VJP50/12)</f>
        <v>790.97500000000002</v>
      </c>
      <c r="VJR50" s="115">
        <v>0</v>
      </c>
      <c r="VJS50" s="115">
        <f t="shared" ref="VJS50:VKC52" si="2705">VJR50</f>
        <v>0</v>
      </c>
      <c r="VJT50" s="115">
        <f t="shared" si="2705"/>
        <v>0</v>
      </c>
      <c r="VJU50" s="115">
        <f t="shared" si="2705"/>
        <v>0</v>
      </c>
      <c r="VJV50" s="115">
        <f t="shared" si="2705"/>
        <v>0</v>
      </c>
      <c r="VJW50" s="115">
        <f t="shared" si="2705"/>
        <v>0</v>
      </c>
      <c r="VJX50" s="115">
        <f t="shared" si="2705"/>
        <v>0</v>
      </c>
      <c r="VJY50" s="115">
        <f t="shared" si="2705"/>
        <v>0</v>
      </c>
      <c r="VJZ50" s="115">
        <f t="shared" si="2705"/>
        <v>0</v>
      </c>
      <c r="VKA50" s="115">
        <f t="shared" si="2705"/>
        <v>0</v>
      </c>
      <c r="VKB50" s="115">
        <f t="shared" si="2705"/>
        <v>0</v>
      </c>
      <c r="VKC50" s="115">
        <f t="shared" si="2705"/>
        <v>0</v>
      </c>
      <c r="VKD50" s="95">
        <f t="shared" ref="VKD50:VKD52" si="2706">SUM(VJR50:VKC50)</f>
        <v>0</v>
      </c>
      <c r="VKE50" s="106" t="s">
        <v>792</v>
      </c>
      <c r="VKF50" s="105">
        <v>9491.7000000000007</v>
      </c>
      <c r="VKG50" s="90">
        <f t="shared" ref="VKG50:VKG52" si="2707">SUM(VKF50/12)</f>
        <v>790.97500000000002</v>
      </c>
      <c r="VKH50" s="115">
        <v>0</v>
      </c>
      <c r="VKI50" s="115">
        <f t="shared" ref="VKI50:VKS52" si="2708">VKH50</f>
        <v>0</v>
      </c>
      <c r="VKJ50" s="115">
        <f t="shared" si="2708"/>
        <v>0</v>
      </c>
      <c r="VKK50" s="115">
        <f t="shared" si="2708"/>
        <v>0</v>
      </c>
      <c r="VKL50" s="115">
        <f t="shared" si="2708"/>
        <v>0</v>
      </c>
      <c r="VKM50" s="115">
        <f t="shared" si="2708"/>
        <v>0</v>
      </c>
      <c r="VKN50" s="115">
        <f t="shared" si="2708"/>
        <v>0</v>
      </c>
      <c r="VKO50" s="115">
        <f t="shared" si="2708"/>
        <v>0</v>
      </c>
      <c r="VKP50" s="115">
        <f t="shared" si="2708"/>
        <v>0</v>
      </c>
      <c r="VKQ50" s="115">
        <f t="shared" si="2708"/>
        <v>0</v>
      </c>
      <c r="VKR50" s="115">
        <f t="shared" si="2708"/>
        <v>0</v>
      </c>
      <c r="VKS50" s="115">
        <f t="shared" si="2708"/>
        <v>0</v>
      </c>
      <c r="VKT50" s="95">
        <f t="shared" ref="VKT50:VKT52" si="2709">SUM(VKH50:VKS50)</f>
        <v>0</v>
      </c>
      <c r="VKU50" s="106" t="s">
        <v>792</v>
      </c>
      <c r="VKV50" s="105">
        <v>9491.7000000000007</v>
      </c>
      <c r="VKW50" s="90">
        <f t="shared" ref="VKW50:VKW52" si="2710">SUM(VKV50/12)</f>
        <v>790.97500000000002</v>
      </c>
      <c r="VKX50" s="115">
        <v>0</v>
      </c>
      <c r="VKY50" s="115">
        <f t="shared" ref="VKY50:VLI52" si="2711">VKX50</f>
        <v>0</v>
      </c>
      <c r="VKZ50" s="115">
        <f t="shared" si="2711"/>
        <v>0</v>
      </c>
      <c r="VLA50" s="115">
        <f t="shared" si="2711"/>
        <v>0</v>
      </c>
      <c r="VLB50" s="115">
        <f t="shared" si="2711"/>
        <v>0</v>
      </c>
      <c r="VLC50" s="115">
        <f t="shared" si="2711"/>
        <v>0</v>
      </c>
      <c r="VLD50" s="115">
        <f t="shared" si="2711"/>
        <v>0</v>
      </c>
      <c r="VLE50" s="115">
        <f t="shared" si="2711"/>
        <v>0</v>
      </c>
      <c r="VLF50" s="115">
        <f t="shared" si="2711"/>
        <v>0</v>
      </c>
      <c r="VLG50" s="115">
        <f t="shared" si="2711"/>
        <v>0</v>
      </c>
      <c r="VLH50" s="115">
        <f t="shared" si="2711"/>
        <v>0</v>
      </c>
      <c r="VLI50" s="115">
        <f t="shared" si="2711"/>
        <v>0</v>
      </c>
      <c r="VLJ50" s="95">
        <f t="shared" ref="VLJ50:VLJ52" si="2712">SUM(VKX50:VLI50)</f>
        <v>0</v>
      </c>
      <c r="VLK50" s="106" t="s">
        <v>792</v>
      </c>
      <c r="VLL50" s="105">
        <v>9491.7000000000007</v>
      </c>
      <c r="VLM50" s="90">
        <f t="shared" ref="VLM50:VLM52" si="2713">SUM(VLL50/12)</f>
        <v>790.97500000000002</v>
      </c>
      <c r="VLN50" s="115">
        <v>0</v>
      </c>
      <c r="VLO50" s="115">
        <f t="shared" ref="VLO50:VLY52" si="2714">VLN50</f>
        <v>0</v>
      </c>
      <c r="VLP50" s="115">
        <f t="shared" si="2714"/>
        <v>0</v>
      </c>
      <c r="VLQ50" s="115">
        <f t="shared" si="2714"/>
        <v>0</v>
      </c>
      <c r="VLR50" s="115">
        <f t="shared" si="2714"/>
        <v>0</v>
      </c>
      <c r="VLS50" s="115">
        <f t="shared" si="2714"/>
        <v>0</v>
      </c>
      <c r="VLT50" s="115">
        <f t="shared" si="2714"/>
        <v>0</v>
      </c>
      <c r="VLU50" s="115">
        <f t="shared" si="2714"/>
        <v>0</v>
      </c>
      <c r="VLV50" s="115">
        <f t="shared" si="2714"/>
        <v>0</v>
      </c>
      <c r="VLW50" s="115">
        <f t="shared" si="2714"/>
        <v>0</v>
      </c>
      <c r="VLX50" s="115">
        <f t="shared" si="2714"/>
        <v>0</v>
      </c>
      <c r="VLY50" s="115">
        <f t="shared" si="2714"/>
        <v>0</v>
      </c>
      <c r="VLZ50" s="95">
        <f t="shared" ref="VLZ50:VLZ52" si="2715">SUM(VLN50:VLY50)</f>
        <v>0</v>
      </c>
      <c r="VMA50" s="106" t="s">
        <v>792</v>
      </c>
      <c r="VMB50" s="105">
        <v>9491.7000000000007</v>
      </c>
      <c r="VMC50" s="90">
        <f t="shared" ref="VMC50:VMC52" si="2716">SUM(VMB50/12)</f>
        <v>790.97500000000002</v>
      </c>
      <c r="VMD50" s="115">
        <v>0</v>
      </c>
      <c r="VME50" s="115">
        <f t="shared" ref="VME50:VMO52" si="2717">VMD50</f>
        <v>0</v>
      </c>
      <c r="VMF50" s="115">
        <f t="shared" si="2717"/>
        <v>0</v>
      </c>
      <c r="VMG50" s="115">
        <f t="shared" si="2717"/>
        <v>0</v>
      </c>
      <c r="VMH50" s="115">
        <f t="shared" si="2717"/>
        <v>0</v>
      </c>
      <c r="VMI50" s="115">
        <f t="shared" si="2717"/>
        <v>0</v>
      </c>
      <c r="VMJ50" s="115">
        <f t="shared" si="2717"/>
        <v>0</v>
      </c>
      <c r="VMK50" s="115">
        <f t="shared" si="2717"/>
        <v>0</v>
      </c>
      <c r="VML50" s="115">
        <f t="shared" si="2717"/>
        <v>0</v>
      </c>
      <c r="VMM50" s="115">
        <f t="shared" si="2717"/>
        <v>0</v>
      </c>
      <c r="VMN50" s="115">
        <f t="shared" si="2717"/>
        <v>0</v>
      </c>
      <c r="VMO50" s="115">
        <f t="shared" si="2717"/>
        <v>0</v>
      </c>
      <c r="VMP50" s="95">
        <f t="shared" ref="VMP50:VMP52" si="2718">SUM(VMD50:VMO50)</f>
        <v>0</v>
      </c>
      <c r="VMQ50" s="106" t="s">
        <v>792</v>
      </c>
      <c r="VMR50" s="105">
        <v>9491.7000000000007</v>
      </c>
      <c r="VMS50" s="90">
        <f t="shared" ref="VMS50:VMS52" si="2719">SUM(VMR50/12)</f>
        <v>790.97500000000002</v>
      </c>
      <c r="VMT50" s="115">
        <v>0</v>
      </c>
      <c r="VMU50" s="115">
        <f t="shared" ref="VMU50:VNE52" si="2720">VMT50</f>
        <v>0</v>
      </c>
      <c r="VMV50" s="115">
        <f t="shared" si="2720"/>
        <v>0</v>
      </c>
      <c r="VMW50" s="115">
        <f t="shared" si="2720"/>
        <v>0</v>
      </c>
      <c r="VMX50" s="115">
        <f t="shared" si="2720"/>
        <v>0</v>
      </c>
      <c r="VMY50" s="115">
        <f t="shared" si="2720"/>
        <v>0</v>
      </c>
      <c r="VMZ50" s="115">
        <f t="shared" si="2720"/>
        <v>0</v>
      </c>
      <c r="VNA50" s="115">
        <f t="shared" si="2720"/>
        <v>0</v>
      </c>
      <c r="VNB50" s="115">
        <f t="shared" si="2720"/>
        <v>0</v>
      </c>
      <c r="VNC50" s="115">
        <f t="shared" si="2720"/>
        <v>0</v>
      </c>
      <c r="VND50" s="115">
        <f t="shared" si="2720"/>
        <v>0</v>
      </c>
      <c r="VNE50" s="115">
        <f t="shared" si="2720"/>
        <v>0</v>
      </c>
      <c r="VNF50" s="95">
        <f t="shared" ref="VNF50:VNF52" si="2721">SUM(VMT50:VNE50)</f>
        <v>0</v>
      </c>
      <c r="VNG50" s="106" t="s">
        <v>792</v>
      </c>
      <c r="VNH50" s="105">
        <v>9491.7000000000007</v>
      </c>
      <c r="VNI50" s="90">
        <f t="shared" ref="VNI50:VNI52" si="2722">SUM(VNH50/12)</f>
        <v>790.97500000000002</v>
      </c>
      <c r="VNJ50" s="115">
        <v>0</v>
      </c>
      <c r="VNK50" s="115">
        <f t="shared" ref="VNK50:VNU52" si="2723">VNJ50</f>
        <v>0</v>
      </c>
      <c r="VNL50" s="115">
        <f t="shared" si="2723"/>
        <v>0</v>
      </c>
      <c r="VNM50" s="115">
        <f t="shared" si="2723"/>
        <v>0</v>
      </c>
      <c r="VNN50" s="115">
        <f t="shared" si="2723"/>
        <v>0</v>
      </c>
      <c r="VNO50" s="115">
        <f t="shared" si="2723"/>
        <v>0</v>
      </c>
      <c r="VNP50" s="115">
        <f t="shared" si="2723"/>
        <v>0</v>
      </c>
      <c r="VNQ50" s="115">
        <f t="shared" si="2723"/>
        <v>0</v>
      </c>
      <c r="VNR50" s="115">
        <f t="shared" si="2723"/>
        <v>0</v>
      </c>
      <c r="VNS50" s="115">
        <f t="shared" si="2723"/>
        <v>0</v>
      </c>
      <c r="VNT50" s="115">
        <f t="shared" si="2723"/>
        <v>0</v>
      </c>
      <c r="VNU50" s="115">
        <f t="shared" si="2723"/>
        <v>0</v>
      </c>
      <c r="VNV50" s="95">
        <f t="shared" ref="VNV50:VNV52" si="2724">SUM(VNJ50:VNU50)</f>
        <v>0</v>
      </c>
      <c r="VNW50" s="106" t="s">
        <v>792</v>
      </c>
      <c r="VNX50" s="105">
        <v>9491.7000000000007</v>
      </c>
      <c r="VNY50" s="90">
        <f t="shared" ref="VNY50:VNY52" si="2725">SUM(VNX50/12)</f>
        <v>790.97500000000002</v>
      </c>
      <c r="VNZ50" s="115">
        <v>0</v>
      </c>
      <c r="VOA50" s="115">
        <f t="shared" ref="VOA50:VOK52" si="2726">VNZ50</f>
        <v>0</v>
      </c>
      <c r="VOB50" s="115">
        <f t="shared" si="2726"/>
        <v>0</v>
      </c>
      <c r="VOC50" s="115">
        <f t="shared" si="2726"/>
        <v>0</v>
      </c>
      <c r="VOD50" s="115">
        <f t="shared" si="2726"/>
        <v>0</v>
      </c>
      <c r="VOE50" s="115">
        <f t="shared" si="2726"/>
        <v>0</v>
      </c>
      <c r="VOF50" s="115">
        <f t="shared" si="2726"/>
        <v>0</v>
      </c>
      <c r="VOG50" s="115">
        <f t="shared" si="2726"/>
        <v>0</v>
      </c>
      <c r="VOH50" s="115">
        <f t="shared" si="2726"/>
        <v>0</v>
      </c>
      <c r="VOI50" s="115">
        <f t="shared" si="2726"/>
        <v>0</v>
      </c>
      <c r="VOJ50" s="115">
        <f t="shared" si="2726"/>
        <v>0</v>
      </c>
      <c r="VOK50" s="115">
        <f t="shared" si="2726"/>
        <v>0</v>
      </c>
      <c r="VOL50" s="95">
        <f t="shared" ref="VOL50:VOL52" si="2727">SUM(VNZ50:VOK50)</f>
        <v>0</v>
      </c>
      <c r="VOM50" s="106" t="s">
        <v>792</v>
      </c>
      <c r="VON50" s="105">
        <v>9491.7000000000007</v>
      </c>
      <c r="VOO50" s="90">
        <f t="shared" ref="VOO50:VOO52" si="2728">SUM(VON50/12)</f>
        <v>790.97500000000002</v>
      </c>
      <c r="VOP50" s="115">
        <v>0</v>
      </c>
      <c r="VOQ50" s="115">
        <f t="shared" ref="VOQ50:VPA52" si="2729">VOP50</f>
        <v>0</v>
      </c>
      <c r="VOR50" s="115">
        <f t="shared" si="2729"/>
        <v>0</v>
      </c>
      <c r="VOS50" s="115">
        <f t="shared" si="2729"/>
        <v>0</v>
      </c>
      <c r="VOT50" s="115">
        <f t="shared" si="2729"/>
        <v>0</v>
      </c>
      <c r="VOU50" s="115">
        <f t="shared" si="2729"/>
        <v>0</v>
      </c>
      <c r="VOV50" s="115">
        <f t="shared" si="2729"/>
        <v>0</v>
      </c>
      <c r="VOW50" s="115">
        <f t="shared" si="2729"/>
        <v>0</v>
      </c>
      <c r="VOX50" s="115">
        <f t="shared" si="2729"/>
        <v>0</v>
      </c>
      <c r="VOY50" s="115">
        <f t="shared" si="2729"/>
        <v>0</v>
      </c>
      <c r="VOZ50" s="115">
        <f t="shared" si="2729"/>
        <v>0</v>
      </c>
      <c r="VPA50" s="115">
        <f t="shared" si="2729"/>
        <v>0</v>
      </c>
      <c r="VPB50" s="95">
        <f t="shared" ref="VPB50:VPB52" si="2730">SUM(VOP50:VPA50)</f>
        <v>0</v>
      </c>
      <c r="VPC50" s="106" t="s">
        <v>792</v>
      </c>
      <c r="VPD50" s="105">
        <v>9491.7000000000007</v>
      </c>
      <c r="VPE50" s="90">
        <f t="shared" ref="VPE50:VPE52" si="2731">SUM(VPD50/12)</f>
        <v>790.97500000000002</v>
      </c>
      <c r="VPF50" s="115">
        <v>0</v>
      </c>
      <c r="VPG50" s="115">
        <f t="shared" ref="VPG50:VPQ52" si="2732">VPF50</f>
        <v>0</v>
      </c>
      <c r="VPH50" s="115">
        <f t="shared" si="2732"/>
        <v>0</v>
      </c>
      <c r="VPI50" s="115">
        <f t="shared" si="2732"/>
        <v>0</v>
      </c>
      <c r="VPJ50" s="115">
        <f t="shared" si="2732"/>
        <v>0</v>
      </c>
      <c r="VPK50" s="115">
        <f t="shared" si="2732"/>
        <v>0</v>
      </c>
      <c r="VPL50" s="115">
        <f t="shared" si="2732"/>
        <v>0</v>
      </c>
      <c r="VPM50" s="115">
        <f t="shared" si="2732"/>
        <v>0</v>
      </c>
      <c r="VPN50" s="115">
        <f t="shared" si="2732"/>
        <v>0</v>
      </c>
      <c r="VPO50" s="115">
        <f t="shared" si="2732"/>
        <v>0</v>
      </c>
      <c r="VPP50" s="115">
        <f t="shared" si="2732"/>
        <v>0</v>
      </c>
      <c r="VPQ50" s="115">
        <f t="shared" si="2732"/>
        <v>0</v>
      </c>
      <c r="VPR50" s="95">
        <f t="shared" ref="VPR50:VPR52" si="2733">SUM(VPF50:VPQ50)</f>
        <v>0</v>
      </c>
      <c r="VPS50" s="106" t="s">
        <v>792</v>
      </c>
      <c r="VPT50" s="105">
        <v>9491.7000000000007</v>
      </c>
      <c r="VPU50" s="90">
        <f t="shared" ref="VPU50:VPU52" si="2734">SUM(VPT50/12)</f>
        <v>790.97500000000002</v>
      </c>
      <c r="VPV50" s="115">
        <v>0</v>
      </c>
      <c r="VPW50" s="115">
        <f t="shared" ref="VPW50:VQG52" si="2735">VPV50</f>
        <v>0</v>
      </c>
      <c r="VPX50" s="115">
        <f t="shared" si="2735"/>
        <v>0</v>
      </c>
      <c r="VPY50" s="115">
        <f t="shared" si="2735"/>
        <v>0</v>
      </c>
      <c r="VPZ50" s="115">
        <f t="shared" si="2735"/>
        <v>0</v>
      </c>
      <c r="VQA50" s="115">
        <f t="shared" si="2735"/>
        <v>0</v>
      </c>
      <c r="VQB50" s="115">
        <f t="shared" si="2735"/>
        <v>0</v>
      </c>
      <c r="VQC50" s="115">
        <f t="shared" si="2735"/>
        <v>0</v>
      </c>
      <c r="VQD50" s="115">
        <f t="shared" si="2735"/>
        <v>0</v>
      </c>
      <c r="VQE50" s="115">
        <f t="shared" si="2735"/>
        <v>0</v>
      </c>
      <c r="VQF50" s="115">
        <f t="shared" si="2735"/>
        <v>0</v>
      </c>
      <c r="VQG50" s="115">
        <f t="shared" si="2735"/>
        <v>0</v>
      </c>
      <c r="VQH50" s="95">
        <f t="shared" ref="VQH50:VQH52" si="2736">SUM(VPV50:VQG50)</f>
        <v>0</v>
      </c>
      <c r="VQI50" s="106" t="s">
        <v>792</v>
      </c>
      <c r="VQJ50" s="105">
        <v>9491.7000000000007</v>
      </c>
      <c r="VQK50" s="90">
        <f t="shared" ref="VQK50:VQK52" si="2737">SUM(VQJ50/12)</f>
        <v>790.97500000000002</v>
      </c>
      <c r="VQL50" s="115">
        <v>0</v>
      </c>
      <c r="VQM50" s="115">
        <f t="shared" ref="VQM50:VQW52" si="2738">VQL50</f>
        <v>0</v>
      </c>
      <c r="VQN50" s="115">
        <f t="shared" si="2738"/>
        <v>0</v>
      </c>
      <c r="VQO50" s="115">
        <f t="shared" si="2738"/>
        <v>0</v>
      </c>
      <c r="VQP50" s="115">
        <f t="shared" si="2738"/>
        <v>0</v>
      </c>
      <c r="VQQ50" s="115">
        <f t="shared" si="2738"/>
        <v>0</v>
      </c>
      <c r="VQR50" s="115">
        <f t="shared" si="2738"/>
        <v>0</v>
      </c>
      <c r="VQS50" s="115">
        <f t="shared" si="2738"/>
        <v>0</v>
      </c>
      <c r="VQT50" s="115">
        <f t="shared" si="2738"/>
        <v>0</v>
      </c>
      <c r="VQU50" s="115">
        <f t="shared" si="2738"/>
        <v>0</v>
      </c>
      <c r="VQV50" s="115">
        <f t="shared" si="2738"/>
        <v>0</v>
      </c>
      <c r="VQW50" s="115">
        <f t="shared" si="2738"/>
        <v>0</v>
      </c>
      <c r="VQX50" s="95">
        <f t="shared" ref="VQX50:VQX52" si="2739">SUM(VQL50:VQW50)</f>
        <v>0</v>
      </c>
      <c r="VQY50" s="106" t="s">
        <v>792</v>
      </c>
      <c r="VQZ50" s="105">
        <v>9491.7000000000007</v>
      </c>
      <c r="VRA50" s="90">
        <f t="shared" ref="VRA50:VRA52" si="2740">SUM(VQZ50/12)</f>
        <v>790.97500000000002</v>
      </c>
      <c r="VRB50" s="115">
        <v>0</v>
      </c>
      <c r="VRC50" s="115">
        <f t="shared" ref="VRC50:VRM52" si="2741">VRB50</f>
        <v>0</v>
      </c>
      <c r="VRD50" s="115">
        <f t="shared" si="2741"/>
        <v>0</v>
      </c>
      <c r="VRE50" s="115">
        <f t="shared" si="2741"/>
        <v>0</v>
      </c>
      <c r="VRF50" s="115">
        <f t="shared" si="2741"/>
        <v>0</v>
      </c>
      <c r="VRG50" s="115">
        <f t="shared" si="2741"/>
        <v>0</v>
      </c>
      <c r="VRH50" s="115">
        <f t="shared" si="2741"/>
        <v>0</v>
      </c>
      <c r="VRI50" s="115">
        <f t="shared" si="2741"/>
        <v>0</v>
      </c>
      <c r="VRJ50" s="115">
        <f t="shared" si="2741"/>
        <v>0</v>
      </c>
      <c r="VRK50" s="115">
        <f t="shared" si="2741"/>
        <v>0</v>
      </c>
      <c r="VRL50" s="115">
        <f t="shared" si="2741"/>
        <v>0</v>
      </c>
      <c r="VRM50" s="115">
        <f t="shared" si="2741"/>
        <v>0</v>
      </c>
      <c r="VRN50" s="95">
        <f t="shared" ref="VRN50:VRN52" si="2742">SUM(VRB50:VRM50)</f>
        <v>0</v>
      </c>
      <c r="VRO50" s="106" t="s">
        <v>792</v>
      </c>
      <c r="VRP50" s="105">
        <v>9491.7000000000007</v>
      </c>
      <c r="VRQ50" s="90">
        <f t="shared" ref="VRQ50:VRQ52" si="2743">SUM(VRP50/12)</f>
        <v>790.97500000000002</v>
      </c>
      <c r="VRR50" s="115">
        <v>0</v>
      </c>
      <c r="VRS50" s="115">
        <f t="shared" ref="VRS50:VSC52" si="2744">VRR50</f>
        <v>0</v>
      </c>
      <c r="VRT50" s="115">
        <f t="shared" si="2744"/>
        <v>0</v>
      </c>
      <c r="VRU50" s="115">
        <f t="shared" si="2744"/>
        <v>0</v>
      </c>
      <c r="VRV50" s="115">
        <f t="shared" si="2744"/>
        <v>0</v>
      </c>
      <c r="VRW50" s="115">
        <f t="shared" si="2744"/>
        <v>0</v>
      </c>
      <c r="VRX50" s="115">
        <f t="shared" si="2744"/>
        <v>0</v>
      </c>
      <c r="VRY50" s="115">
        <f t="shared" si="2744"/>
        <v>0</v>
      </c>
      <c r="VRZ50" s="115">
        <f t="shared" si="2744"/>
        <v>0</v>
      </c>
      <c r="VSA50" s="115">
        <f t="shared" si="2744"/>
        <v>0</v>
      </c>
      <c r="VSB50" s="115">
        <f t="shared" si="2744"/>
        <v>0</v>
      </c>
      <c r="VSC50" s="115">
        <f t="shared" si="2744"/>
        <v>0</v>
      </c>
      <c r="VSD50" s="95">
        <f t="shared" ref="VSD50:VSD52" si="2745">SUM(VRR50:VSC50)</f>
        <v>0</v>
      </c>
      <c r="VSE50" s="106" t="s">
        <v>792</v>
      </c>
      <c r="VSF50" s="105">
        <v>9491.7000000000007</v>
      </c>
      <c r="VSG50" s="90">
        <f t="shared" ref="VSG50:VSG52" si="2746">SUM(VSF50/12)</f>
        <v>790.97500000000002</v>
      </c>
      <c r="VSH50" s="115">
        <v>0</v>
      </c>
      <c r="VSI50" s="115">
        <f t="shared" ref="VSI50:VSS52" si="2747">VSH50</f>
        <v>0</v>
      </c>
      <c r="VSJ50" s="115">
        <f t="shared" si="2747"/>
        <v>0</v>
      </c>
      <c r="VSK50" s="115">
        <f t="shared" si="2747"/>
        <v>0</v>
      </c>
      <c r="VSL50" s="115">
        <f t="shared" si="2747"/>
        <v>0</v>
      </c>
      <c r="VSM50" s="115">
        <f t="shared" si="2747"/>
        <v>0</v>
      </c>
      <c r="VSN50" s="115">
        <f t="shared" si="2747"/>
        <v>0</v>
      </c>
      <c r="VSO50" s="115">
        <f t="shared" si="2747"/>
        <v>0</v>
      </c>
      <c r="VSP50" s="115">
        <f t="shared" si="2747"/>
        <v>0</v>
      </c>
      <c r="VSQ50" s="115">
        <f t="shared" si="2747"/>
        <v>0</v>
      </c>
      <c r="VSR50" s="115">
        <f t="shared" si="2747"/>
        <v>0</v>
      </c>
      <c r="VSS50" s="115">
        <f t="shared" si="2747"/>
        <v>0</v>
      </c>
      <c r="VST50" s="95">
        <f t="shared" ref="VST50:VST52" si="2748">SUM(VSH50:VSS50)</f>
        <v>0</v>
      </c>
      <c r="VSU50" s="106" t="s">
        <v>792</v>
      </c>
      <c r="VSV50" s="105">
        <v>9491.7000000000007</v>
      </c>
      <c r="VSW50" s="90">
        <f t="shared" ref="VSW50:VSW52" si="2749">SUM(VSV50/12)</f>
        <v>790.97500000000002</v>
      </c>
      <c r="VSX50" s="115">
        <v>0</v>
      </c>
      <c r="VSY50" s="115">
        <f t="shared" ref="VSY50:VTI52" si="2750">VSX50</f>
        <v>0</v>
      </c>
      <c r="VSZ50" s="115">
        <f t="shared" si="2750"/>
        <v>0</v>
      </c>
      <c r="VTA50" s="115">
        <f t="shared" si="2750"/>
        <v>0</v>
      </c>
      <c r="VTB50" s="115">
        <f t="shared" si="2750"/>
        <v>0</v>
      </c>
      <c r="VTC50" s="115">
        <f t="shared" si="2750"/>
        <v>0</v>
      </c>
      <c r="VTD50" s="115">
        <f t="shared" si="2750"/>
        <v>0</v>
      </c>
      <c r="VTE50" s="115">
        <f t="shared" si="2750"/>
        <v>0</v>
      </c>
      <c r="VTF50" s="115">
        <f t="shared" si="2750"/>
        <v>0</v>
      </c>
      <c r="VTG50" s="115">
        <f t="shared" si="2750"/>
        <v>0</v>
      </c>
      <c r="VTH50" s="115">
        <f t="shared" si="2750"/>
        <v>0</v>
      </c>
      <c r="VTI50" s="115">
        <f t="shared" si="2750"/>
        <v>0</v>
      </c>
      <c r="VTJ50" s="95">
        <f t="shared" ref="VTJ50:VTJ52" si="2751">SUM(VSX50:VTI50)</f>
        <v>0</v>
      </c>
      <c r="VTK50" s="106" t="s">
        <v>792</v>
      </c>
      <c r="VTL50" s="105">
        <v>9491.7000000000007</v>
      </c>
      <c r="VTM50" s="90">
        <f t="shared" ref="VTM50:VTM52" si="2752">SUM(VTL50/12)</f>
        <v>790.97500000000002</v>
      </c>
      <c r="VTN50" s="115">
        <v>0</v>
      </c>
      <c r="VTO50" s="115">
        <f t="shared" ref="VTO50:VTY52" si="2753">VTN50</f>
        <v>0</v>
      </c>
      <c r="VTP50" s="115">
        <f t="shared" si="2753"/>
        <v>0</v>
      </c>
      <c r="VTQ50" s="115">
        <f t="shared" si="2753"/>
        <v>0</v>
      </c>
      <c r="VTR50" s="115">
        <f t="shared" si="2753"/>
        <v>0</v>
      </c>
      <c r="VTS50" s="115">
        <f t="shared" si="2753"/>
        <v>0</v>
      </c>
      <c r="VTT50" s="115">
        <f t="shared" si="2753"/>
        <v>0</v>
      </c>
      <c r="VTU50" s="115">
        <f t="shared" si="2753"/>
        <v>0</v>
      </c>
      <c r="VTV50" s="115">
        <f t="shared" si="2753"/>
        <v>0</v>
      </c>
      <c r="VTW50" s="115">
        <f t="shared" si="2753"/>
        <v>0</v>
      </c>
      <c r="VTX50" s="115">
        <f t="shared" si="2753"/>
        <v>0</v>
      </c>
      <c r="VTY50" s="115">
        <f t="shared" si="2753"/>
        <v>0</v>
      </c>
      <c r="VTZ50" s="95">
        <f t="shared" ref="VTZ50:VTZ52" si="2754">SUM(VTN50:VTY50)</f>
        <v>0</v>
      </c>
      <c r="VUA50" s="106" t="s">
        <v>792</v>
      </c>
      <c r="VUB50" s="105">
        <v>9491.7000000000007</v>
      </c>
      <c r="VUC50" s="90">
        <f t="shared" ref="VUC50:VUC52" si="2755">SUM(VUB50/12)</f>
        <v>790.97500000000002</v>
      </c>
      <c r="VUD50" s="115">
        <v>0</v>
      </c>
      <c r="VUE50" s="115">
        <f t="shared" ref="VUE50:VUO52" si="2756">VUD50</f>
        <v>0</v>
      </c>
      <c r="VUF50" s="115">
        <f t="shared" si="2756"/>
        <v>0</v>
      </c>
      <c r="VUG50" s="115">
        <f t="shared" si="2756"/>
        <v>0</v>
      </c>
      <c r="VUH50" s="115">
        <f t="shared" si="2756"/>
        <v>0</v>
      </c>
      <c r="VUI50" s="115">
        <f t="shared" si="2756"/>
        <v>0</v>
      </c>
      <c r="VUJ50" s="115">
        <f t="shared" si="2756"/>
        <v>0</v>
      </c>
      <c r="VUK50" s="115">
        <f t="shared" si="2756"/>
        <v>0</v>
      </c>
      <c r="VUL50" s="115">
        <f t="shared" si="2756"/>
        <v>0</v>
      </c>
      <c r="VUM50" s="115">
        <f t="shared" si="2756"/>
        <v>0</v>
      </c>
      <c r="VUN50" s="115">
        <f t="shared" si="2756"/>
        <v>0</v>
      </c>
      <c r="VUO50" s="115">
        <f t="shared" si="2756"/>
        <v>0</v>
      </c>
      <c r="VUP50" s="95">
        <f t="shared" ref="VUP50:VUP52" si="2757">SUM(VUD50:VUO50)</f>
        <v>0</v>
      </c>
      <c r="VUQ50" s="106" t="s">
        <v>792</v>
      </c>
      <c r="VUR50" s="105">
        <v>9491.7000000000007</v>
      </c>
      <c r="VUS50" s="90">
        <f t="shared" ref="VUS50:VUS52" si="2758">SUM(VUR50/12)</f>
        <v>790.97500000000002</v>
      </c>
      <c r="VUT50" s="115">
        <v>0</v>
      </c>
      <c r="VUU50" s="115">
        <f t="shared" ref="VUU50:VVE52" si="2759">VUT50</f>
        <v>0</v>
      </c>
      <c r="VUV50" s="115">
        <f t="shared" si="2759"/>
        <v>0</v>
      </c>
      <c r="VUW50" s="115">
        <f t="shared" si="2759"/>
        <v>0</v>
      </c>
      <c r="VUX50" s="115">
        <f t="shared" si="2759"/>
        <v>0</v>
      </c>
      <c r="VUY50" s="115">
        <f t="shared" si="2759"/>
        <v>0</v>
      </c>
      <c r="VUZ50" s="115">
        <f t="shared" si="2759"/>
        <v>0</v>
      </c>
      <c r="VVA50" s="115">
        <f t="shared" si="2759"/>
        <v>0</v>
      </c>
      <c r="VVB50" s="115">
        <f t="shared" si="2759"/>
        <v>0</v>
      </c>
      <c r="VVC50" s="115">
        <f t="shared" si="2759"/>
        <v>0</v>
      </c>
      <c r="VVD50" s="115">
        <f t="shared" si="2759"/>
        <v>0</v>
      </c>
      <c r="VVE50" s="115">
        <f t="shared" si="2759"/>
        <v>0</v>
      </c>
      <c r="VVF50" s="95">
        <f t="shared" ref="VVF50:VVF52" si="2760">SUM(VUT50:VVE50)</f>
        <v>0</v>
      </c>
      <c r="VVG50" s="106" t="s">
        <v>792</v>
      </c>
      <c r="VVH50" s="105">
        <v>9491.7000000000007</v>
      </c>
      <c r="VVI50" s="90">
        <f t="shared" ref="VVI50:VVI52" si="2761">SUM(VVH50/12)</f>
        <v>790.97500000000002</v>
      </c>
      <c r="VVJ50" s="115">
        <v>0</v>
      </c>
      <c r="VVK50" s="115">
        <f t="shared" ref="VVK50:VVU52" si="2762">VVJ50</f>
        <v>0</v>
      </c>
      <c r="VVL50" s="115">
        <f t="shared" si="2762"/>
        <v>0</v>
      </c>
      <c r="VVM50" s="115">
        <f t="shared" si="2762"/>
        <v>0</v>
      </c>
      <c r="VVN50" s="115">
        <f t="shared" si="2762"/>
        <v>0</v>
      </c>
      <c r="VVO50" s="115">
        <f t="shared" si="2762"/>
        <v>0</v>
      </c>
      <c r="VVP50" s="115">
        <f t="shared" si="2762"/>
        <v>0</v>
      </c>
      <c r="VVQ50" s="115">
        <f t="shared" si="2762"/>
        <v>0</v>
      </c>
      <c r="VVR50" s="115">
        <f t="shared" si="2762"/>
        <v>0</v>
      </c>
      <c r="VVS50" s="115">
        <f t="shared" si="2762"/>
        <v>0</v>
      </c>
      <c r="VVT50" s="115">
        <f t="shared" si="2762"/>
        <v>0</v>
      </c>
      <c r="VVU50" s="115">
        <f t="shared" si="2762"/>
        <v>0</v>
      </c>
      <c r="VVV50" s="95">
        <f t="shared" ref="VVV50:VVV52" si="2763">SUM(VVJ50:VVU50)</f>
        <v>0</v>
      </c>
      <c r="VVW50" s="106" t="s">
        <v>792</v>
      </c>
      <c r="VVX50" s="105">
        <v>9491.7000000000007</v>
      </c>
      <c r="VVY50" s="90">
        <f t="shared" ref="VVY50:VVY52" si="2764">SUM(VVX50/12)</f>
        <v>790.97500000000002</v>
      </c>
      <c r="VVZ50" s="115">
        <v>0</v>
      </c>
      <c r="VWA50" s="115">
        <f t="shared" ref="VWA50:VWK52" si="2765">VVZ50</f>
        <v>0</v>
      </c>
      <c r="VWB50" s="115">
        <f t="shared" si="2765"/>
        <v>0</v>
      </c>
      <c r="VWC50" s="115">
        <f t="shared" si="2765"/>
        <v>0</v>
      </c>
      <c r="VWD50" s="115">
        <f t="shared" si="2765"/>
        <v>0</v>
      </c>
      <c r="VWE50" s="115">
        <f t="shared" si="2765"/>
        <v>0</v>
      </c>
      <c r="VWF50" s="115">
        <f t="shared" si="2765"/>
        <v>0</v>
      </c>
      <c r="VWG50" s="115">
        <f t="shared" si="2765"/>
        <v>0</v>
      </c>
      <c r="VWH50" s="115">
        <f t="shared" si="2765"/>
        <v>0</v>
      </c>
      <c r="VWI50" s="115">
        <f t="shared" si="2765"/>
        <v>0</v>
      </c>
      <c r="VWJ50" s="115">
        <f t="shared" si="2765"/>
        <v>0</v>
      </c>
      <c r="VWK50" s="115">
        <f t="shared" si="2765"/>
        <v>0</v>
      </c>
      <c r="VWL50" s="95">
        <f t="shared" ref="VWL50:VWL52" si="2766">SUM(VVZ50:VWK50)</f>
        <v>0</v>
      </c>
      <c r="VWM50" s="106" t="s">
        <v>792</v>
      </c>
      <c r="VWN50" s="105">
        <v>9491.7000000000007</v>
      </c>
      <c r="VWO50" s="90">
        <f t="shared" ref="VWO50:VWO52" si="2767">SUM(VWN50/12)</f>
        <v>790.97500000000002</v>
      </c>
      <c r="VWP50" s="115">
        <v>0</v>
      </c>
      <c r="VWQ50" s="115">
        <f t="shared" ref="VWQ50:VXA52" si="2768">VWP50</f>
        <v>0</v>
      </c>
      <c r="VWR50" s="115">
        <f t="shared" si="2768"/>
        <v>0</v>
      </c>
      <c r="VWS50" s="115">
        <f t="shared" si="2768"/>
        <v>0</v>
      </c>
      <c r="VWT50" s="115">
        <f t="shared" si="2768"/>
        <v>0</v>
      </c>
      <c r="VWU50" s="115">
        <f t="shared" si="2768"/>
        <v>0</v>
      </c>
      <c r="VWV50" s="115">
        <f t="shared" si="2768"/>
        <v>0</v>
      </c>
      <c r="VWW50" s="115">
        <f t="shared" si="2768"/>
        <v>0</v>
      </c>
      <c r="VWX50" s="115">
        <f t="shared" si="2768"/>
        <v>0</v>
      </c>
      <c r="VWY50" s="115">
        <f t="shared" si="2768"/>
        <v>0</v>
      </c>
      <c r="VWZ50" s="115">
        <f t="shared" si="2768"/>
        <v>0</v>
      </c>
      <c r="VXA50" s="115">
        <f t="shared" si="2768"/>
        <v>0</v>
      </c>
      <c r="VXB50" s="95">
        <f t="shared" ref="VXB50:VXB52" si="2769">SUM(VWP50:VXA50)</f>
        <v>0</v>
      </c>
      <c r="VXC50" s="106" t="s">
        <v>792</v>
      </c>
      <c r="VXD50" s="105">
        <v>9491.7000000000007</v>
      </c>
      <c r="VXE50" s="90">
        <f t="shared" ref="VXE50:VXE52" si="2770">SUM(VXD50/12)</f>
        <v>790.97500000000002</v>
      </c>
      <c r="VXF50" s="115">
        <v>0</v>
      </c>
      <c r="VXG50" s="115">
        <f t="shared" ref="VXG50:VXQ52" si="2771">VXF50</f>
        <v>0</v>
      </c>
      <c r="VXH50" s="115">
        <f t="shared" si="2771"/>
        <v>0</v>
      </c>
      <c r="VXI50" s="115">
        <f t="shared" si="2771"/>
        <v>0</v>
      </c>
      <c r="VXJ50" s="115">
        <f t="shared" si="2771"/>
        <v>0</v>
      </c>
      <c r="VXK50" s="115">
        <f t="shared" si="2771"/>
        <v>0</v>
      </c>
      <c r="VXL50" s="115">
        <f t="shared" si="2771"/>
        <v>0</v>
      </c>
      <c r="VXM50" s="115">
        <f t="shared" si="2771"/>
        <v>0</v>
      </c>
      <c r="VXN50" s="115">
        <f t="shared" si="2771"/>
        <v>0</v>
      </c>
      <c r="VXO50" s="115">
        <f t="shared" si="2771"/>
        <v>0</v>
      </c>
      <c r="VXP50" s="115">
        <f t="shared" si="2771"/>
        <v>0</v>
      </c>
      <c r="VXQ50" s="115">
        <f t="shared" si="2771"/>
        <v>0</v>
      </c>
      <c r="VXR50" s="95">
        <f t="shared" ref="VXR50:VXR52" si="2772">SUM(VXF50:VXQ50)</f>
        <v>0</v>
      </c>
      <c r="VXS50" s="106" t="s">
        <v>792</v>
      </c>
      <c r="VXT50" s="105">
        <v>9491.7000000000007</v>
      </c>
      <c r="VXU50" s="90">
        <f t="shared" ref="VXU50:VXU52" si="2773">SUM(VXT50/12)</f>
        <v>790.97500000000002</v>
      </c>
      <c r="VXV50" s="115">
        <v>0</v>
      </c>
      <c r="VXW50" s="115">
        <f t="shared" ref="VXW50:VYG52" si="2774">VXV50</f>
        <v>0</v>
      </c>
      <c r="VXX50" s="115">
        <f t="shared" si="2774"/>
        <v>0</v>
      </c>
      <c r="VXY50" s="115">
        <f t="shared" si="2774"/>
        <v>0</v>
      </c>
      <c r="VXZ50" s="115">
        <f t="shared" si="2774"/>
        <v>0</v>
      </c>
      <c r="VYA50" s="115">
        <f t="shared" si="2774"/>
        <v>0</v>
      </c>
      <c r="VYB50" s="115">
        <f t="shared" si="2774"/>
        <v>0</v>
      </c>
      <c r="VYC50" s="115">
        <f t="shared" si="2774"/>
        <v>0</v>
      </c>
      <c r="VYD50" s="115">
        <f t="shared" si="2774"/>
        <v>0</v>
      </c>
      <c r="VYE50" s="115">
        <f t="shared" si="2774"/>
        <v>0</v>
      </c>
      <c r="VYF50" s="115">
        <f t="shared" si="2774"/>
        <v>0</v>
      </c>
      <c r="VYG50" s="115">
        <f t="shared" si="2774"/>
        <v>0</v>
      </c>
      <c r="VYH50" s="95">
        <f t="shared" ref="VYH50:VYH52" si="2775">SUM(VXV50:VYG50)</f>
        <v>0</v>
      </c>
      <c r="VYI50" s="106" t="s">
        <v>792</v>
      </c>
      <c r="VYJ50" s="105">
        <v>9491.7000000000007</v>
      </c>
      <c r="VYK50" s="90">
        <f t="shared" ref="VYK50:VYK52" si="2776">SUM(VYJ50/12)</f>
        <v>790.97500000000002</v>
      </c>
      <c r="VYL50" s="115">
        <v>0</v>
      </c>
      <c r="VYM50" s="115">
        <f t="shared" ref="VYM50:VYW52" si="2777">VYL50</f>
        <v>0</v>
      </c>
      <c r="VYN50" s="115">
        <f t="shared" si="2777"/>
        <v>0</v>
      </c>
      <c r="VYO50" s="115">
        <f t="shared" si="2777"/>
        <v>0</v>
      </c>
      <c r="VYP50" s="115">
        <f t="shared" si="2777"/>
        <v>0</v>
      </c>
      <c r="VYQ50" s="115">
        <f t="shared" si="2777"/>
        <v>0</v>
      </c>
      <c r="VYR50" s="115">
        <f t="shared" si="2777"/>
        <v>0</v>
      </c>
      <c r="VYS50" s="115">
        <f t="shared" si="2777"/>
        <v>0</v>
      </c>
      <c r="VYT50" s="115">
        <f t="shared" si="2777"/>
        <v>0</v>
      </c>
      <c r="VYU50" s="115">
        <f t="shared" si="2777"/>
        <v>0</v>
      </c>
      <c r="VYV50" s="115">
        <f t="shared" si="2777"/>
        <v>0</v>
      </c>
      <c r="VYW50" s="115">
        <f t="shared" si="2777"/>
        <v>0</v>
      </c>
      <c r="VYX50" s="95">
        <f t="shared" ref="VYX50:VYX52" si="2778">SUM(VYL50:VYW50)</f>
        <v>0</v>
      </c>
      <c r="VYY50" s="106" t="s">
        <v>792</v>
      </c>
      <c r="VYZ50" s="105">
        <v>9491.7000000000007</v>
      </c>
      <c r="VZA50" s="90">
        <f t="shared" ref="VZA50:VZA52" si="2779">SUM(VYZ50/12)</f>
        <v>790.97500000000002</v>
      </c>
      <c r="VZB50" s="115">
        <v>0</v>
      </c>
      <c r="VZC50" s="115">
        <f t="shared" ref="VZC50:VZM52" si="2780">VZB50</f>
        <v>0</v>
      </c>
      <c r="VZD50" s="115">
        <f t="shared" si="2780"/>
        <v>0</v>
      </c>
      <c r="VZE50" s="115">
        <f t="shared" si="2780"/>
        <v>0</v>
      </c>
      <c r="VZF50" s="115">
        <f t="shared" si="2780"/>
        <v>0</v>
      </c>
      <c r="VZG50" s="115">
        <f t="shared" si="2780"/>
        <v>0</v>
      </c>
      <c r="VZH50" s="115">
        <f t="shared" si="2780"/>
        <v>0</v>
      </c>
      <c r="VZI50" s="115">
        <f t="shared" si="2780"/>
        <v>0</v>
      </c>
      <c r="VZJ50" s="115">
        <f t="shared" si="2780"/>
        <v>0</v>
      </c>
      <c r="VZK50" s="115">
        <f t="shared" si="2780"/>
        <v>0</v>
      </c>
      <c r="VZL50" s="115">
        <f t="shared" si="2780"/>
        <v>0</v>
      </c>
      <c r="VZM50" s="115">
        <f t="shared" si="2780"/>
        <v>0</v>
      </c>
      <c r="VZN50" s="95">
        <f t="shared" ref="VZN50:VZN52" si="2781">SUM(VZB50:VZM50)</f>
        <v>0</v>
      </c>
      <c r="VZO50" s="106" t="s">
        <v>792</v>
      </c>
      <c r="VZP50" s="105">
        <v>9491.7000000000007</v>
      </c>
      <c r="VZQ50" s="90">
        <f t="shared" ref="VZQ50:VZQ52" si="2782">SUM(VZP50/12)</f>
        <v>790.97500000000002</v>
      </c>
      <c r="VZR50" s="115">
        <v>0</v>
      </c>
      <c r="VZS50" s="115">
        <f t="shared" ref="VZS50:WAC52" si="2783">VZR50</f>
        <v>0</v>
      </c>
      <c r="VZT50" s="115">
        <f t="shared" si="2783"/>
        <v>0</v>
      </c>
      <c r="VZU50" s="115">
        <f t="shared" si="2783"/>
        <v>0</v>
      </c>
      <c r="VZV50" s="115">
        <f t="shared" si="2783"/>
        <v>0</v>
      </c>
      <c r="VZW50" s="115">
        <f t="shared" si="2783"/>
        <v>0</v>
      </c>
      <c r="VZX50" s="115">
        <f t="shared" si="2783"/>
        <v>0</v>
      </c>
      <c r="VZY50" s="115">
        <f t="shared" si="2783"/>
        <v>0</v>
      </c>
      <c r="VZZ50" s="115">
        <f t="shared" si="2783"/>
        <v>0</v>
      </c>
      <c r="WAA50" s="115">
        <f t="shared" si="2783"/>
        <v>0</v>
      </c>
      <c r="WAB50" s="115">
        <f t="shared" si="2783"/>
        <v>0</v>
      </c>
      <c r="WAC50" s="115">
        <f t="shared" si="2783"/>
        <v>0</v>
      </c>
      <c r="WAD50" s="95">
        <f t="shared" ref="WAD50:WAD52" si="2784">SUM(VZR50:WAC50)</f>
        <v>0</v>
      </c>
      <c r="WAE50" s="106" t="s">
        <v>792</v>
      </c>
      <c r="WAF50" s="105">
        <v>9491.7000000000007</v>
      </c>
      <c r="WAG50" s="90">
        <f t="shared" ref="WAG50:WAG52" si="2785">SUM(WAF50/12)</f>
        <v>790.97500000000002</v>
      </c>
      <c r="WAH50" s="115">
        <v>0</v>
      </c>
      <c r="WAI50" s="115">
        <f t="shared" ref="WAI50:WAS52" si="2786">WAH50</f>
        <v>0</v>
      </c>
      <c r="WAJ50" s="115">
        <f t="shared" si="2786"/>
        <v>0</v>
      </c>
      <c r="WAK50" s="115">
        <f t="shared" si="2786"/>
        <v>0</v>
      </c>
      <c r="WAL50" s="115">
        <f t="shared" si="2786"/>
        <v>0</v>
      </c>
      <c r="WAM50" s="115">
        <f t="shared" si="2786"/>
        <v>0</v>
      </c>
      <c r="WAN50" s="115">
        <f t="shared" si="2786"/>
        <v>0</v>
      </c>
      <c r="WAO50" s="115">
        <f t="shared" si="2786"/>
        <v>0</v>
      </c>
      <c r="WAP50" s="115">
        <f t="shared" si="2786"/>
        <v>0</v>
      </c>
      <c r="WAQ50" s="115">
        <f t="shared" si="2786"/>
        <v>0</v>
      </c>
      <c r="WAR50" s="115">
        <f t="shared" si="2786"/>
        <v>0</v>
      </c>
      <c r="WAS50" s="115">
        <f t="shared" si="2786"/>
        <v>0</v>
      </c>
      <c r="WAT50" s="95">
        <f t="shared" ref="WAT50:WAT52" si="2787">SUM(WAH50:WAS50)</f>
        <v>0</v>
      </c>
      <c r="WAU50" s="106" t="s">
        <v>792</v>
      </c>
      <c r="WAV50" s="105">
        <v>9491.7000000000007</v>
      </c>
      <c r="WAW50" s="90">
        <f t="shared" ref="WAW50:WAW52" si="2788">SUM(WAV50/12)</f>
        <v>790.97500000000002</v>
      </c>
      <c r="WAX50" s="115">
        <v>0</v>
      </c>
      <c r="WAY50" s="115">
        <f t="shared" ref="WAY50:WBI52" si="2789">WAX50</f>
        <v>0</v>
      </c>
      <c r="WAZ50" s="115">
        <f t="shared" si="2789"/>
        <v>0</v>
      </c>
      <c r="WBA50" s="115">
        <f t="shared" si="2789"/>
        <v>0</v>
      </c>
      <c r="WBB50" s="115">
        <f t="shared" si="2789"/>
        <v>0</v>
      </c>
      <c r="WBC50" s="115">
        <f t="shared" si="2789"/>
        <v>0</v>
      </c>
      <c r="WBD50" s="115">
        <f t="shared" si="2789"/>
        <v>0</v>
      </c>
      <c r="WBE50" s="115">
        <f t="shared" si="2789"/>
        <v>0</v>
      </c>
      <c r="WBF50" s="115">
        <f t="shared" si="2789"/>
        <v>0</v>
      </c>
      <c r="WBG50" s="115">
        <f t="shared" si="2789"/>
        <v>0</v>
      </c>
      <c r="WBH50" s="115">
        <f t="shared" si="2789"/>
        <v>0</v>
      </c>
      <c r="WBI50" s="115">
        <f t="shared" si="2789"/>
        <v>0</v>
      </c>
      <c r="WBJ50" s="95">
        <f t="shared" ref="WBJ50:WBJ52" si="2790">SUM(WAX50:WBI50)</f>
        <v>0</v>
      </c>
      <c r="WBK50" s="106" t="s">
        <v>792</v>
      </c>
      <c r="WBL50" s="105">
        <v>9491.7000000000007</v>
      </c>
      <c r="WBM50" s="90">
        <f t="shared" ref="WBM50:WBM52" si="2791">SUM(WBL50/12)</f>
        <v>790.97500000000002</v>
      </c>
      <c r="WBN50" s="115">
        <v>0</v>
      </c>
      <c r="WBO50" s="115">
        <f t="shared" ref="WBO50:WBY52" si="2792">WBN50</f>
        <v>0</v>
      </c>
      <c r="WBP50" s="115">
        <f t="shared" si="2792"/>
        <v>0</v>
      </c>
      <c r="WBQ50" s="115">
        <f t="shared" si="2792"/>
        <v>0</v>
      </c>
      <c r="WBR50" s="115">
        <f t="shared" si="2792"/>
        <v>0</v>
      </c>
      <c r="WBS50" s="115">
        <f t="shared" si="2792"/>
        <v>0</v>
      </c>
      <c r="WBT50" s="115">
        <f t="shared" si="2792"/>
        <v>0</v>
      </c>
      <c r="WBU50" s="115">
        <f t="shared" si="2792"/>
        <v>0</v>
      </c>
      <c r="WBV50" s="115">
        <f t="shared" si="2792"/>
        <v>0</v>
      </c>
      <c r="WBW50" s="115">
        <f t="shared" si="2792"/>
        <v>0</v>
      </c>
      <c r="WBX50" s="115">
        <f t="shared" si="2792"/>
        <v>0</v>
      </c>
      <c r="WBY50" s="115">
        <f t="shared" si="2792"/>
        <v>0</v>
      </c>
      <c r="WBZ50" s="95">
        <f t="shared" ref="WBZ50:WBZ52" si="2793">SUM(WBN50:WBY50)</f>
        <v>0</v>
      </c>
      <c r="WCA50" s="106" t="s">
        <v>792</v>
      </c>
      <c r="WCB50" s="105">
        <v>9491.7000000000007</v>
      </c>
      <c r="WCC50" s="90">
        <f t="shared" ref="WCC50:WCC52" si="2794">SUM(WCB50/12)</f>
        <v>790.97500000000002</v>
      </c>
      <c r="WCD50" s="115">
        <v>0</v>
      </c>
      <c r="WCE50" s="115">
        <f t="shared" ref="WCE50:WCO52" si="2795">WCD50</f>
        <v>0</v>
      </c>
      <c r="WCF50" s="115">
        <f t="shared" si="2795"/>
        <v>0</v>
      </c>
      <c r="WCG50" s="115">
        <f t="shared" si="2795"/>
        <v>0</v>
      </c>
      <c r="WCH50" s="115">
        <f t="shared" si="2795"/>
        <v>0</v>
      </c>
      <c r="WCI50" s="115">
        <f t="shared" si="2795"/>
        <v>0</v>
      </c>
      <c r="WCJ50" s="115">
        <f t="shared" si="2795"/>
        <v>0</v>
      </c>
      <c r="WCK50" s="115">
        <f t="shared" si="2795"/>
        <v>0</v>
      </c>
      <c r="WCL50" s="115">
        <f t="shared" si="2795"/>
        <v>0</v>
      </c>
      <c r="WCM50" s="115">
        <f t="shared" si="2795"/>
        <v>0</v>
      </c>
      <c r="WCN50" s="115">
        <f t="shared" si="2795"/>
        <v>0</v>
      </c>
      <c r="WCO50" s="115">
        <f t="shared" si="2795"/>
        <v>0</v>
      </c>
      <c r="WCP50" s="95">
        <f t="shared" ref="WCP50:WCP52" si="2796">SUM(WCD50:WCO50)</f>
        <v>0</v>
      </c>
      <c r="WCQ50" s="106" t="s">
        <v>792</v>
      </c>
      <c r="WCR50" s="105">
        <v>9491.7000000000007</v>
      </c>
      <c r="WCS50" s="90">
        <f t="shared" ref="WCS50:WCS52" si="2797">SUM(WCR50/12)</f>
        <v>790.97500000000002</v>
      </c>
      <c r="WCT50" s="115">
        <v>0</v>
      </c>
      <c r="WCU50" s="115">
        <f t="shared" ref="WCU50:WDE52" si="2798">WCT50</f>
        <v>0</v>
      </c>
      <c r="WCV50" s="115">
        <f t="shared" si="2798"/>
        <v>0</v>
      </c>
      <c r="WCW50" s="115">
        <f t="shared" si="2798"/>
        <v>0</v>
      </c>
      <c r="WCX50" s="115">
        <f t="shared" si="2798"/>
        <v>0</v>
      </c>
      <c r="WCY50" s="115">
        <f t="shared" si="2798"/>
        <v>0</v>
      </c>
      <c r="WCZ50" s="115">
        <f t="shared" si="2798"/>
        <v>0</v>
      </c>
      <c r="WDA50" s="115">
        <f t="shared" si="2798"/>
        <v>0</v>
      </c>
      <c r="WDB50" s="115">
        <f t="shared" si="2798"/>
        <v>0</v>
      </c>
      <c r="WDC50" s="115">
        <f t="shared" si="2798"/>
        <v>0</v>
      </c>
      <c r="WDD50" s="115">
        <f t="shared" si="2798"/>
        <v>0</v>
      </c>
      <c r="WDE50" s="115">
        <f t="shared" si="2798"/>
        <v>0</v>
      </c>
      <c r="WDF50" s="95">
        <f t="shared" ref="WDF50:WDF52" si="2799">SUM(WCT50:WDE50)</f>
        <v>0</v>
      </c>
      <c r="WDG50" s="106" t="s">
        <v>792</v>
      </c>
      <c r="WDH50" s="105">
        <v>9491.7000000000007</v>
      </c>
      <c r="WDI50" s="90">
        <f t="shared" ref="WDI50:WDI52" si="2800">SUM(WDH50/12)</f>
        <v>790.97500000000002</v>
      </c>
      <c r="WDJ50" s="115">
        <v>0</v>
      </c>
      <c r="WDK50" s="115">
        <f t="shared" ref="WDK50:WDU52" si="2801">WDJ50</f>
        <v>0</v>
      </c>
      <c r="WDL50" s="115">
        <f t="shared" si="2801"/>
        <v>0</v>
      </c>
      <c r="WDM50" s="115">
        <f t="shared" si="2801"/>
        <v>0</v>
      </c>
      <c r="WDN50" s="115">
        <f t="shared" si="2801"/>
        <v>0</v>
      </c>
      <c r="WDO50" s="115">
        <f t="shared" si="2801"/>
        <v>0</v>
      </c>
      <c r="WDP50" s="115">
        <f t="shared" si="2801"/>
        <v>0</v>
      </c>
      <c r="WDQ50" s="115">
        <f t="shared" si="2801"/>
        <v>0</v>
      </c>
      <c r="WDR50" s="115">
        <f t="shared" si="2801"/>
        <v>0</v>
      </c>
      <c r="WDS50" s="115">
        <f t="shared" si="2801"/>
        <v>0</v>
      </c>
      <c r="WDT50" s="115">
        <f t="shared" si="2801"/>
        <v>0</v>
      </c>
      <c r="WDU50" s="115">
        <f t="shared" si="2801"/>
        <v>0</v>
      </c>
      <c r="WDV50" s="95">
        <f t="shared" ref="WDV50:WDV52" si="2802">SUM(WDJ50:WDU50)</f>
        <v>0</v>
      </c>
      <c r="WDW50" s="106" t="s">
        <v>792</v>
      </c>
      <c r="WDX50" s="105">
        <v>9491.7000000000007</v>
      </c>
      <c r="WDY50" s="90">
        <f t="shared" ref="WDY50:WDY52" si="2803">SUM(WDX50/12)</f>
        <v>790.97500000000002</v>
      </c>
      <c r="WDZ50" s="115">
        <v>0</v>
      </c>
      <c r="WEA50" s="115">
        <f t="shared" ref="WEA50:WEK52" si="2804">WDZ50</f>
        <v>0</v>
      </c>
      <c r="WEB50" s="115">
        <f t="shared" si="2804"/>
        <v>0</v>
      </c>
      <c r="WEC50" s="115">
        <f t="shared" si="2804"/>
        <v>0</v>
      </c>
      <c r="WED50" s="115">
        <f t="shared" si="2804"/>
        <v>0</v>
      </c>
      <c r="WEE50" s="115">
        <f t="shared" si="2804"/>
        <v>0</v>
      </c>
      <c r="WEF50" s="115">
        <f t="shared" si="2804"/>
        <v>0</v>
      </c>
      <c r="WEG50" s="115">
        <f t="shared" si="2804"/>
        <v>0</v>
      </c>
      <c r="WEH50" s="115">
        <f t="shared" si="2804"/>
        <v>0</v>
      </c>
      <c r="WEI50" s="115">
        <f t="shared" si="2804"/>
        <v>0</v>
      </c>
      <c r="WEJ50" s="115">
        <f t="shared" si="2804"/>
        <v>0</v>
      </c>
      <c r="WEK50" s="115">
        <f t="shared" si="2804"/>
        <v>0</v>
      </c>
      <c r="WEL50" s="95">
        <f t="shared" ref="WEL50:WEL52" si="2805">SUM(WDZ50:WEK50)</f>
        <v>0</v>
      </c>
      <c r="WEM50" s="106" t="s">
        <v>792</v>
      </c>
      <c r="WEN50" s="105">
        <v>9491.7000000000007</v>
      </c>
      <c r="WEO50" s="90">
        <f t="shared" ref="WEO50:WEO52" si="2806">SUM(WEN50/12)</f>
        <v>790.97500000000002</v>
      </c>
      <c r="WEP50" s="115">
        <v>0</v>
      </c>
      <c r="WEQ50" s="115">
        <f t="shared" ref="WEQ50:WFA52" si="2807">WEP50</f>
        <v>0</v>
      </c>
      <c r="WER50" s="115">
        <f t="shared" si="2807"/>
        <v>0</v>
      </c>
      <c r="WES50" s="115">
        <f t="shared" si="2807"/>
        <v>0</v>
      </c>
      <c r="WET50" s="115">
        <f t="shared" si="2807"/>
        <v>0</v>
      </c>
      <c r="WEU50" s="115">
        <f t="shared" si="2807"/>
        <v>0</v>
      </c>
      <c r="WEV50" s="115">
        <f t="shared" si="2807"/>
        <v>0</v>
      </c>
      <c r="WEW50" s="115">
        <f t="shared" si="2807"/>
        <v>0</v>
      </c>
      <c r="WEX50" s="115">
        <f t="shared" si="2807"/>
        <v>0</v>
      </c>
      <c r="WEY50" s="115">
        <f t="shared" si="2807"/>
        <v>0</v>
      </c>
      <c r="WEZ50" s="115">
        <f t="shared" si="2807"/>
        <v>0</v>
      </c>
      <c r="WFA50" s="115">
        <f t="shared" si="2807"/>
        <v>0</v>
      </c>
      <c r="WFB50" s="95">
        <f t="shared" ref="WFB50:WFB52" si="2808">SUM(WEP50:WFA50)</f>
        <v>0</v>
      </c>
      <c r="WFC50" s="106" t="s">
        <v>792</v>
      </c>
      <c r="WFD50" s="105">
        <v>9491.7000000000007</v>
      </c>
      <c r="WFE50" s="90">
        <f t="shared" ref="WFE50:WFE52" si="2809">SUM(WFD50/12)</f>
        <v>790.97500000000002</v>
      </c>
      <c r="WFF50" s="115">
        <v>0</v>
      </c>
      <c r="WFG50" s="115">
        <f t="shared" ref="WFG50:WFQ52" si="2810">WFF50</f>
        <v>0</v>
      </c>
      <c r="WFH50" s="115">
        <f t="shared" si="2810"/>
        <v>0</v>
      </c>
      <c r="WFI50" s="115">
        <f t="shared" si="2810"/>
        <v>0</v>
      </c>
      <c r="WFJ50" s="115">
        <f t="shared" si="2810"/>
        <v>0</v>
      </c>
      <c r="WFK50" s="115">
        <f t="shared" si="2810"/>
        <v>0</v>
      </c>
      <c r="WFL50" s="115">
        <f t="shared" si="2810"/>
        <v>0</v>
      </c>
      <c r="WFM50" s="115">
        <f t="shared" si="2810"/>
        <v>0</v>
      </c>
      <c r="WFN50" s="115">
        <f t="shared" si="2810"/>
        <v>0</v>
      </c>
      <c r="WFO50" s="115">
        <f t="shared" si="2810"/>
        <v>0</v>
      </c>
      <c r="WFP50" s="115">
        <f t="shared" si="2810"/>
        <v>0</v>
      </c>
      <c r="WFQ50" s="115">
        <f t="shared" si="2810"/>
        <v>0</v>
      </c>
      <c r="WFR50" s="95">
        <f t="shared" ref="WFR50:WFR52" si="2811">SUM(WFF50:WFQ50)</f>
        <v>0</v>
      </c>
      <c r="WFS50" s="106" t="s">
        <v>792</v>
      </c>
      <c r="WFT50" s="105">
        <v>9491.7000000000007</v>
      </c>
      <c r="WFU50" s="90">
        <f t="shared" ref="WFU50:WFU52" si="2812">SUM(WFT50/12)</f>
        <v>790.97500000000002</v>
      </c>
      <c r="WFV50" s="115">
        <v>0</v>
      </c>
      <c r="WFW50" s="115">
        <f t="shared" ref="WFW50:WGG52" si="2813">WFV50</f>
        <v>0</v>
      </c>
      <c r="WFX50" s="115">
        <f t="shared" si="2813"/>
        <v>0</v>
      </c>
      <c r="WFY50" s="115">
        <f t="shared" si="2813"/>
        <v>0</v>
      </c>
      <c r="WFZ50" s="115">
        <f t="shared" si="2813"/>
        <v>0</v>
      </c>
      <c r="WGA50" s="115">
        <f t="shared" si="2813"/>
        <v>0</v>
      </c>
      <c r="WGB50" s="115">
        <f t="shared" si="2813"/>
        <v>0</v>
      </c>
      <c r="WGC50" s="115">
        <f t="shared" si="2813"/>
        <v>0</v>
      </c>
      <c r="WGD50" s="115">
        <f t="shared" si="2813"/>
        <v>0</v>
      </c>
      <c r="WGE50" s="115">
        <f t="shared" si="2813"/>
        <v>0</v>
      </c>
      <c r="WGF50" s="115">
        <f t="shared" si="2813"/>
        <v>0</v>
      </c>
      <c r="WGG50" s="115">
        <f t="shared" si="2813"/>
        <v>0</v>
      </c>
      <c r="WGH50" s="95">
        <f t="shared" ref="WGH50:WGH52" si="2814">SUM(WFV50:WGG50)</f>
        <v>0</v>
      </c>
      <c r="WGI50" s="106" t="s">
        <v>792</v>
      </c>
      <c r="WGJ50" s="105">
        <v>9491.7000000000007</v>
      </c>
      <c r="WGK50" s="90">
        <f t="shared" ref="WGK50:WGK52" si="2815">SUM(WGJ50/12)</f>
        <v>790.97500000000002</v>
      </c>
      <c r="WGL50" s="115">
        <v>0</v>
      </c>
      <c r="WGM50" s="115">
        <f t="shared" ref="WGM50:WGW52" si="2816">WGL50</f>
        <v>0</v>
      </c>
      <c r="WGN50" s="115">
        <f t="shared" si="2816"/>
        <v>0</v>
      </c>
      <c r="WGO50" s="115">
        <f t="shared" si="2816"/>
        <v>0</v>
      </c>
      <c r="WGP50" s="115">
        <f t="shared" si="2816"/>
        <v>0</v>
      </c>
      <c r="WGQ50" s="115">
        <f t="shared" si="2816"/>
        <v>0</v>
      </c>
      <c r="WGR50" s="115">
        <f t="shared" si="2816"/>
        <v>0</v>
      </c>
      <c r="WGS50" s="115">
        <f t="shared" si="2816"/>
        <v>0</v>
      </c>
      <c r="WGT50" s="115">
        <f t="shared" si="2816"/>
        <v>0</v>
      </c>
      <c r="WGU50" s="115">
        <f t="shared" si="2816"/>
        <v>0</v>
      </c>
      <c r="WGV50" s="115">
        <f t="shared" si="2816"/>
        <v>0</v>
      </c>
      <c r="WGW50" s="115">
        <f t="shared" si="2816"/>
        <v>0</v>
      </c>
      <c r="WGX50" s="95">
        <f t="shared" ref="WGX50:WGX52" si="2817">SUM(WGL50:WGW50)</f>
        <v>0</v>
      </c>
      <c r="WGY50" s="106" t="s">
        <v>792</v>
      </c>
      <c r="WGZ50" s="105">
        <v>9491.7000000000007</v>
      </c>
      <c r="WHA50" s="90">
        <f t="shared" ref="WHA50:WHA52" si="2818">SUM(WGZ50/12)</f>
        <v>790.97500000000002</v>
      </c>
      <c r="WHB50" s="115">
        <v>0</v>
      </c>
      <c r="WHC50" s="115">
        <f t="shared" ref="WHC50:WHM52" si="2819">WHB50</f>
        <v>0</v>
      </c>
      <c r="WHD50" s="115">
        <f t="shared" si="2819"/>
        <v>0</v>
      </c>
      <c r="WHE50" s="115">
        <f t="shared" si="2819"/>
        <v>0</v>
      </c>
      <c r="WHF50" s="115">
        <f t="shared" si="2819"/>
        <v>0</v>
      </c>
      <c r="WHG50" s="115">
        <f t="shared" si="2819"/>
        <v>0</v>
      </c>
      <c r="WHH50" s="115">
        <f t="shared" si="2819"/>
        <v>0</v>
      </c>
      <c r="WHI50" s="115">
        <f t="shared" si="2819"/>
        <v>0</v>
      </c>
      <c r="WHJ50" s="115">
        <f t="shared" si="2819"/>
        <v>0</v>
      </c>
      <c r="WHK50" s="115">
        <f t="shared" si="2819"/>
        <v>0</v>
      </c>
      <c r="WHL50" s="115">
        <f t="shared" si="2819"/>
        <v>0</v>
      </c>
      <c r="WHM50" s="115">
        <f t="shared" si="2819"/>
        <v>0</v>
      </c>
      <c r="WHN50" s="95">
        <f t="shared" ref="WHN50:WHN52" si="2820">SUM(WHB50:WHM50)</f>
        <v>0</v>
      </c>
      <c r="WHO50" s="106" t="s">
        <v>792</v>
      </c>
      <c r="WHP50" s="105">
        <v>9491.7000000000007</v>
      </c>
      <c r="WHQ50" s="90">
        <f t="shared" ref="WHQ50:WHQ52" si="2821">SUM(WHP50/12)</f>
        <v>790.97500000000002</v>
      </c>
      <c r="WHR50" s="115">
        <v>0</v>
      </c>
      <c r="WHS50" s="115">
        <f t="shared" ref="WHS50:WIC52" si="2822">WHR50</f>
        <v>0</v>
      </c>
      <c r="WHT50" s="115">
        <f t="shared" si="2822"/>
        <v>0</v>
      </c>
      <c r="WHU50" s="115">
        <f t="shared" si="2822"/>
        <v>0</v>
      </c>
      <c r="WHV50" s="115">
        <f t="shared" si="2822"/>
        <v>0</v>
      </c>
      <c r="WHW50" s="115">
        <f t="shared" si="2822"/>
        <v>0</v>
      </c>
      <c r="WHX50" s="115">
        <f t="shared" si="2822"/>
        <v>0</v>
      </c>
      <c r="WHY50" s="115">
        <f t="shared" si="2822"/>
        <v>0</v>
      </c>
      <c r="WHZ50" s="115">
        <f t="shared" si="2822"/>
        <v>0</v>
      </c>
      <c r="WIA50" s="115">
        <f t="shared" si="2822"/>
        <v>0</v>
      </c>
      <c r="WIB50" s="115">
        <f t="shared" si="2822"/>
        <v>0</v>
      </c>
      <c r="WIC50" s="115">
        <f t="shared" si="2822"/>
        <v>0</v>
      </c>
      <c r="WID50" s="95">
        <f t="shared" ref="WID50:WID52" si="2823">SUM(WHR50:WIC50)</f>
        <v>0</v>
      </c>
      <c r="WIE50" s="106" t="s">
        <v>792</v>
      </c>
      <c r="WIF50" s="105">
        <v>9491.7000000000007</v>
      </c>
      <c r="WIG50" s="90">
        <f t="shared" ref="WIG50:WIG52" si="2824">SUM(WIF50/12)</f>
        <v>790.97500000000002</v>
      </c>
      <c r="WIH50" s="115">
        <v>0</v>
      </c>
      <c r="WII50" s="115">
        <f t="shared" ref="WII50:WIS52" si="2825">WIH50</f>
        <v>0</v>
      </c>
      <c r="WIJ50" s="115">
        <f t="shared" si="2825"/>
        <v>0</v>
      </c>
      <c r="WIK50" s="115">
        <f t="shared" si="2825"/>
        <v>0</v>
      </c>
      <c r="WIL50" s="115">
        <f t="shared" si="2825"/>
        <v>0</v>
      </c>
      <c r="WIM50" s="115">
        <f t="shared" si="2825"/>
        <v>0</v>
      </c>
      <c r="WIN50" s="115">
        <f t="shared" si="2825"/>
        <v>0</v>
      </c>
      <c r="WIO50" s="115">
        <f t="shared" si="2825"/>
        <v>0</v>
      </c>
      <c r="WIP50" s="115">
        <f t="shared" si="2825"/>
        <v>0</v>
      </c>
      <c r="WIQ50" s="115">
        <f t="shared" si="2825"/>
        <v>0</v>
      </c>
      <c r="WIR50" s="115">
        <f t="shared" si="2825"/>
        <v>0</v>
      </c>
      <c r="WIS50" s="115">
        <f t="shared" si="2825"/>
        <v>0</v>
      </c>
      <c r="WIT50" s="95">
        <f t="shared" ref="WIT50:WIT52" si="2826">SUM(WIH50:WIS50)</f>
        <v>0</v>
      </c>
      <c r="WIU50" s="106" t="s">
        <v>792</v>
      </c>
      <c r="WIV50" s="105">
        <v>9491.7000000000007</v>
      </c>
      <c r="WIW50" s="90">
        <f t="shared" ref="WIW50:WIW52" si="2827">SUM(WIV50/12)</f>
        <v>790.97500000000002</v>
      </c>
      <c r="WIX50" s="115">
        <v>0</v>
      </c>
      <c r="WIY50" s="115">
        <f t="shared" ref="WIY50:WJI52" si="2828">WIX50</f>
        <v>0</v>
      </c>
      <c r="WIZ50" s="115">
        <f t="shared" si="2828"/>
        <v>0</v>
      </c>
      <c r="WJA50" s="115">
        <f t="shared" si="2828"/>
        <v>0</v>
      </c>
      <c r="WJB50" s="115">
        <f t="shared" si="2828"/>
        <v>0</v>
      </c>
      <c r="WJC50" s="115">
        <f t="shared" si="2828"/>
        <v>0</v>
      </c>
      <c r="WJD50" s="115">
        <f t="shared" si="2828"/>
        <v>0</v>
      </c>
      <c r="WJE50" s="115">
        <f t="shared" si="2828"/>
        <v>0</v>
      </c>
      <c r="WJF50" s="115">
        <f t="shared" si="2828"/>
        <v>0</v>
      </c>
      <c r="WJG50" s="115">
        <f t="shared" si="2828"/>
        <v>0</v>
      </c>
      <c r="WJH50" s="115">
        <f t="shared" si="2828"/>
        <v>0</v>
      </c>
      <c r="WJI50" s="115">
        <f t="shared" si="2828"/>
        <v>0</v>
      </c>
      <c r="WJJ50" s="95">
        <f t="shared" ref="WJJ50:WJJ52" si="2829">SUM(WIX50:WJI50)</f>
        <v>0</v>
      </c>
      <c r="WJK50" s="106" t="s">
        <v>792</v>
      </c>
      <c r="WJL50" s="105">
        <v>9491.7000000000007</v>
      </c>
      <c r="WJM50" s="90">
        <f t="shared" ref="WJM50:WJM52" si="2830">SUM(WJL50/12)</f>
        <v>790.97500000000002</v>
      </c>
      <c r="WJN50" s="115">
        <v>0</v>
      </c>
      <c r="WJO50" s="115">
        <f t="shared" ref="WJO50:WJY52" si="2831">WJN50</f>
        <v>0</v>
      </c>
      <c r="WJP50" s="115">
        <f t="shared" si="2831"/>
        <v>0</v>
      </c>
      <c r="WJQ50" s="115">
        <f t="shared" si="2831"/>
        <v>0</v>
      </c>
      <c r="WJR50" s="115">
        <f t="shared" si="2831"/>
        <v>0</v>
      </c>
      <c r="WJS50" s="115">
        <f t="shared" si="2831"/>
        <v>0</v>
      </c>
      <c r="WJT50" s="115">
        <f t="shared" si="2831"/>
        <v>0</v>
      </c>
      <c r="WJU50" s="115">
        <f t="shared" si="2831"/>
        <v>0</v>
      </c>
      <c r="WJV50" s="115">
        <f t="shared" si="2831"/>
        <v>0</v>
      </c>
      <c r="WJW50" s="115">
        <f t="shared" si="2831"/>
        <v>0</v>
      </c>
      <c r="WJX50" s="115">
        <f t="shared" si="2831"/>
        <v>0</v>
      </c>
      <c r="WJY50" s="115">
        <f t="shared" si="2831"/>
        <v>0</v>
      </c>
      <c r="WJZ50" s="95">
        <f t="shared" ref="WJZ50:WJZ52" si="2832">SUM(WJN50:WJY50)</f>
        <v>0</v>
      </c>
      <c r="WKA50" s="106" t="s">
        <v>792</v>
      </c>
      <c r="WKB50" s="105">
        <v>9491.7000000000007</v>
      </c>
      <c r="WKC50" s="90">
        <f t="shared" ref="WKC50:WKC52" si="2833">SUM(WKB50/12)</f>
        <v>790.97500000000002</v>
      </c>
      <c r="WKD50" s="115">
        <v>0</v>
      </c>
      <c r="WKE50" s="115">
        <f t="shared" ref="WKE50:WKO52" si="2834">WKD50</f>
        <v>0</v>
      </c>
      <c r="WKF50" s="115">
        <f t="shared" si="2834"/>
        <v>0</v>
      </c>
      <c r="WKG50" s="115">
        <f t="shared" si="2834"/>
        <v>0</v>
      </c>
      <c r="WKH50" s="115">
        <f t="shared" si="2834"/>
        <v>0</v>
      </c>
      <c r="WKI50" s="115">
        <f t="shared" si="2834"/>
        <v>0</v>
      </c>
      <c r="WKJ50" s="115">
        <f t="shared" si="2834"/>
        <v>0</v>
      </c>
      <c r="WKK50" s="115">
        <f t="shared" si="2834"/>
        <v>0</v>
      </c>
      <c r="WKL50" s="115">
        <f t="shared" si="2834"/>
        <v>0</v>
      </c>
      <c r="WKM50" s="115">
        <f t="shared" si="2834"/>
        <v>0</v>
      </c>
      <c r="WKN50" s="115">
        <f t="shared" si="2834"/>
        <v>0</v>
      </c>
      <c r="WKO50" s="115">
        <f t="shared" si="2834"/>
        <v>0</v>
      </c>
      <c r="WKP50" s="95">
        <f t="shared" ref="WKP50:WKP52" si="2835">SUM(WKD50:WKO50)</f>
        <v>0</v>
      </c>
      <c r="WKQ50" s="106" t="s">
        <v>792</v>
      </c>
      <c r="WKR50" s="105">
        <v>9491.7000000000007</v>
      </c>
      <c r="WKS50" s="90">
        <f t="shared" ref="WKS50:WKS52" si="2836">SUM(WKR50/12)</f>
        <v>790.97500000000002</v>
      </c>
      <c r="WKT50" s="115">
        <v>0</v>
      </c>
      <c r="WKU50" s="115">
        <f t="shared" ref="WKU50:WLE52" si="2837">WKT50</f>
        <v>0</v>
      </c>
      <c r="WKV50" s="115">
        <f t="shared" si="2837"/>
        <v>0</v>
      </c>
      <c r="WKW50" s="115">
        <f t="shared" si="2837"/>
        <v>0</v>
      </c>
      <c r="WKX50" s="115">
        <f t="shared" si="2837"/>
        <v>0</v>
      </c>
      <c r="WKY50" s="115">
        <f t="shared" si="2837"/>
        <v>0</v>
      </c>
      <c r="WKZ50" s="115">
        <f t="shared" si="2837"/>
        <v>0</v>
      </c>
      <c r="WLA50" s="115">
        <f t="shared" si="2837"/>
        <v>0</v>
      </c>
      <c r="WLB50" s="115">
        <f t="shared" si="2837"/>
        <v>0</v>
      </c>
      <c r="WLC50" s="115">
        <f t="shared" si="2837"/>
        <v>0</v>
      </c>
      <c r="WLD50" s="115">
        <f t="shared" si="2837"/>
        <v>0</v>
      </c>
      <c r="WLE50" s="115">
        <f t="shared" si="2837"/>
        <v>0</v>
      </c>
      <c r="WLF50" s="95">
        <f t="shared" ref="WLF50:WLF52" si="2838">SUM(WKT50:WLE50)</f>
        <v>0</v>
      </c>
      <c r="WLG50" s="106" t="s">
        <v>792</v>
      </c>
      <c r="WLH50" s="105">
        <v>9491.7000000000007</v>
      </c>
      <c r="WLI50" s="90">
        <f t="shared" ref="WLI50:WLI52" si="2839">SUM(WLH50/12)</f>
        <v>790.97500000000002</v>
      </c>
      <c r="WLJ50" s="115">
        <v>0</v>
      </c>
      <c r="WLK50" s="115">
        <f t="shared" ref="WLK50:WLU52" si="2840">WLJ50</f>
        <v>0</v>
      </c>
      <c r="WLL50" s="115">
        <f t="shared" si="2840"/>
        <v>0</v>
      </c>
      <c r="WLM50" s="115">
        <f t="shared" si="2840"/>
        <v>0</v>
      </c>
      <c r="WLN50" s="115">
        <f t="shared" si="2840"/>
        <v>0</v>
      </c>
      <c r="WLO50" s="115">
        <f t="shared" si="2840"/>
        <v>0</v>
      </c>
      <c r="WLP50" s="115">
        <f t="shared" si="2840"/>
        <v>0</v>
      </c>
      <c r="WLQ50" s="115">
        <f t="shared" si="2840"/>
        <v>0</v>
      </c>
      <c r="WLR50" s="115">
        <f t="shared" si="2840"/>
        <v>0</v>
      </c>
      <c r="WLS50" s="115">
        <f t="shared" si="2840"/>
        <v>0</v>
      </c>
      <c r="WLT50" s="115">
        <f t="shared" si="2840"/>
        <v>0</v>
      </c>
      <c r="WLU50" s="115">
        <f t="shared" si="2840"/>
        <v>0</v>
      </c>
      <c r="WLV50" s="95">
        <f t="shared" ref="WLV50:WLV52" si="2841">SUM(WLJ50:WLU50)</f>
        <v>0</v>
      </c>
      <c r="WLW50" s="106" t="s">
        <v>792</v>
      </c>
      <c r="WLX50" s="105">
        <v>9491.7000000000007</v>
      </c>
      <c r="WLY50" s="90">
        <f t="shared" ref="WLY50:WLY52" si="2842">SUM(WLX50/12)</f>
        <v>790.97500000000002</v>
      </c>
      <c r="WLZ50" s="115">
        <v>0</v>
      </c>
      <c r="WMA50" s="115">
        <f t="shared" ref="WMA50:WMK52" si="2843">WLZ50</f>
        <v>0</v>
      </c>
      <c r="WMB50" s="115">
        <f t="shared" si="2843"/>
        <v>0</v>
      </c>
      <c r="WMC50" s="115">
        <f t="shared" si="2843"/>
        <v>0</v>
      </c>
      <c r="WMD50" s="115">
        <f t="shared" si="2843"/>
        <v>0</v>
      </c>
      <c r="WME50" s="115">
        <f t="shared" si="2843"/>
        <v>0</v>
      </c>
      <c r="WMF50" s="115">
        <f t="shared" si="2843"/>
        <v>0</v>
      </c>
      <c r="WMG50" s="115">
        <f t="shared" si="2843"/>
        <v>0</v>
      </c>
      <c r="WMH50" s="115">
        <f t="shared" si="2843"/>
        <v>0</v>
      </c>
      <c r="WMI50" s="115">
        <f t="shared" si="2843"/>
        <v>0</v>
      </c>
      <c r="WMJ50" s="115">
        <f t="shared" si="2843"/>
        <v>0</v>
      </c>
      <c r="WMK50" s="115">
        <f t="shared" si="2843"/>
        <v>0</v>
      </c>
      <c r="WML50" s="95">
        <f t="shared" ref="WML50:WML52" si="2844">SUM(WLZ50:WMK50)</f>
        <v>0</v>
      </c>
      <c r="WMM50" s="106" t="s">
        <v>792</v>
      </c>
      <c r="WMN50" s="105">
        <v>9491.7000000000007</v>
      </c>
      <c r="WMO50" s="90">
        <f t="shared" ref="WMO50:WMO52" si="2845">SUM(WMN50/12)</f>
        <v>790.97500000000002</v>
      </c>
      <c r="WMP50" s="115">
        <v>0</v>
      </c>
      <c r="WMQ50" s="115">
        <f t="shared" ref="WMQ50:WNA52" si="2846">WMP50</f>
        <v>0</v>
      </c>
      <c r="WMR50" s="115">
        <f t="shared" si="2846"/>
        <v>0</v>
      </c>
      <c r="WMS50" s="115">
        <f t="shared" si="2846"/>
        <v>0</v>
      </c>
      <c r="WMT50" s="115">
        <f t="shared" si="2846"/>
        <v>0</v>
      </c>
      <c r="WMU50" s="115">
        <f t="shared" si="2846"/>
        <v>0</v>
      </c>
      <c r="WMV50" s="115">
        <f t="shared" si="2846"/>
        <v>0</v>
      </c>
      <c r="WMW50" s="115">
        <f t="shared" si="2846"/>
        <v>0</v>
      </c>
      <c r="WMX50" s="115">
        <f t="shared" si="2846"/>
        <v>0</v>
      </c>
      <c r="WMY50" s="115">
        <f t="shared" si="2846"/>
        <v>0</v>
      </c>
      <c r="WMZ50" s="115">
        <f t="shared" si="2846"/>
        <v>0</v>
      </c>
      <c r="WNA50" s="115">
        <f t="shared" si="2846"/>
        <v>0</v>
      </c>
      <c r="WNB50" s="95">
        <f t="shared" ref="WNB50:WNB52" si="2847">SUM(WMP50:WNA50)</f>
        <v>0</v>
      </c>
      <c r="WNC50" s="106" t="s">
        <v>792</v>
      </c>
      <c r="WND50" s="105">
        <v>9491.7000000000007</v>
      </c>
      <c r="WNE50" s="90">
        <f t="shared" ref="WNE50:WNE52" si="2848">SUM(WND50/12)</f>
        <v>790.97500000000002</v>
      </c>
      <c r="WNF50" s="115">
        <v>0</v>
      </c>
      <c r="WNG50" s="115">
        <f t="shared" ref="WNG50:WNQ52" si="2849">WNF50</f>
        <v>0</v>
      </c>
      <c r="WNH50" s="115">
        <f t="shared" si="2849"/>
        <v>0</v>
      </c>
      <c r="WNI50" s="115">
        <f t="shared" si="2849"/>
        <v>0</v>
      </c>
      <c r="WNJ50" s="115">
        <f t="shared" si="2849"/>
        <v>0</v>
      </c>
      <c r="WNK50" s="115">
        <f t="shared" si="2849"/>
        <v>0</v>
      </c>
      <c r="WNL50" s="115">
        <f t="shared" si="2849"/>
        <v>0</v>
      </c>
      <c r="WNM50" s="115">
        <f t="shared" si="2849"/>
        <v>0</v>
      </c>
      <c r="WNN50" s="115">
        <f t="shared" si="2849"/>
        <v>0</v>
      </c>
      <c r="WNO50" s="115">
        <f t="shared" si="2849"/>
        <v>0</v>
      </c>
      <c r="WNP50" s="115">
        <f t="shared" si="2849"/>
        <v>0</v>
      </c>
      <c r="WNQ50" s="115">
        <f t="shared" si="2849"/>
        <v>0</v>
      </c>
      <c r="WNR50" s="95">
        <f t="shared" ref="WNR50:WNR52" si="2850">SUM(WNF50:WNQ50)</f>
        <v>0</v>
      </c>
      <c r="WNS50" s="106" t="s">
        <v>792</v>
      </c>
      <c r="WNT50" s="105">
        <v>9491.7000000000007</v>
      </c>
      <c r="WNU50" s="90">
        <f t="shared" ref="WNU50:WNU52" si="2851">SUM(WNT50/12)</f>
        <v>790.97500000000002</v>
      </c>
      <c r="WNV50" s="115">
        <v>0</v>
      </c>
      <c r="WNW50" s="115">
        <f t="shared" ref="WNW50:WOG52" si="2852">WNV50</f>
        <v>0</v>
      </c>
      <c r="WNX50" s="115">
        <f t="shared" si="2852"/>
        <v>0</v>
      </c>
      <c r="WNY50" s="115">
        <f t="shared" si="2852"/>
        <v>0</v>
      </c>
      <c r="WNZ50" s="115">
        <f t="shared" si="2852"/>
        <v>0</v>
      </c>
      <c r="WOA50" s="115">
        <f t="shared" si="2852"/>
        <v>0</v>
      </c>
      <c r="WOB50" s="115">
        <f t="shared" si="2852"/>
        <v>0</v>
      </c>
      <c r="WOC50" s="115">
        <f t="shared" si="2852"/>
        <v>0</v>
      </c>
      <c r="WOD50" s="115">
        <f t="shared" si="2852"/>
        <v>0</v>
      </c>
      <c r="WOE50" s="115">
        <f t="shared" si="2852"/>
        <v>0</v>
      </c>
      <c r="WOF50" s="115">
        <f t="shared" si="2852"/>
        <v>0</v>
      </c>
      <c r="WOG50" s="115">
        <f t="shared" si="2852"/>
        <v>0</v>
      </c>
      <c r="WOH50" s="95">
        <f t="shared" ref="WOH50:WOH52" si="2853">SUM(WNV50:WOG50)</f>
        <v>0</v>
      </c>
      <c r="WOI50" s="106" t="s">
        <v>792</v>
      </c>
      <c r="WOJ50" s="105">
        <v>9491.7000000000007</v>
      </c>
      <c r="WOK50" s="90">
        <f t="shared" ref="WOK50:WOK52" si="2854">SUM(WOJ50/12)</f>
        <v>790.97500000000002</v>
      </c>
      <c r="WOL50" s="115">
        <v>0</v>
      </c>
      <c r="WOM50" s="115">
        <f t="shared" ref="WOM50:WOW52" si="2855">WOL50</f>
        <v>0</v>
      </c>
      <c r="WON50" s="115">
        <f t="shared" si="2855"/>
        <v>0</v>
      </c>
      <c r="WOO50" s="115">
        <f t="shared" si="2855"/>
        <v>0</v>
      </c>
      <c r="WOP50" s="115">
        <f t="shared" si="2855"/>
        <v>0</v>
      </c>
      <c r="WOQ50" s="115">
        <f t="shared" si="2855"/>
        <v>0</v>
      </c>
      <c r="WOR50" s="115">
        <f t="shared" si="2855"/>
        <v>0</v>
      </c>
      <c r="WOS50" s="115">
        <f t="shared" si="2855"/>
        <v>0</v>
      </c>
      <c r="WOT50" s="115">
        <f t="shared" si="2855"/>
        <v>0</v>
      </c>
      <c r="WOU50" s="115">
        <f t="shared" si="2855"/>
        <v>0</v>
      </c>
      <c r="WOV50" s="115">
        <f t="shared" si="2855"/>
        <v>0</v>
      </c>
      <c r="WOW50" s="115">
        <f t="shared" si="2855"/>
        <v>0</v>
      </c>
      <c r="WOX50" s="95">
        <f t="shared" ref="WOX50:WOX52" si="2856">SUM(WOL50:WOW50)</f>
        <v>0</v>
      </c>
      <c r="WOY50" s="106" t="s">
        <v>792</v>
      </c>
      <c r="WOZ50" s="105">
        <v>9491.7000000000007</v>
      </c>
      <c r="WPA50" s="90">
        <f t="shared" ref="WPA50:WPA52" si="2857">SUM(WOZ50/12)</f>
        <v>790.97500000000002</v>
      </c>
      <c r="WPB50" s="115">
        <v>0</v>
      </c>
      <c r="WPC50" s="115">
        <f t="shared" ref="WPC50:WPM52" si="2858">WPB50</f>
        <v>0</v>
      </c>
      <c r="WPD50" s="115">
        <f t="shared" si="2858"/>
        <v>0</v>
      </c>
      <c r="WPE50" s="115">
        <f t="shared" si="2858"/>
        <v>0</v>
      </c>
      <c r="WPF50" s="115">
        <f t="shared" si="2858"/>
        <v>0</v>
      </c>
      <c r="WPG50" s="115">
        <f t="shared" si="2858"/>
        <v>0</v>
      </c>
      <c r="WPH50" s="115">
        <f t="shared" si="2858"/>
        <v>0</v>
      </c>
      <c r="WPI50" s="115">
        <f t="shared" si="2858"/>
        <v>0</v>
      </c>
      <c r="WPJ50" s="115">
        <f t="shared" si="2858"/>
        <v>0</v>
      </c>
      <c r="WPK50" s="115">
        <f t="shared" si="2858"/>
        <v>0</v>
      </c>
      <c r="WPL50" s="115">
        <f t="shared" si="2858"/>
        <v>0</v>
      </c>
      <c r="WPM50" s="115">
        <f t="shared" si="2858"/>
        <v>0</v>
      </c>
      <c r="WPN50" s="95">
        <f t="shared" ref="WPN50:WPN52" si="2859">SUM(WPB50:WPM50)</f>
        <v>0</v>
      </c>
      <c r="WPO50" s="106" t="s">
        <v>792</v>
      </c>
      <c r="WPP50" s="105">
        <v>9491.7000000000007</v>
      </c>
      <c r="WPQ50" s="90">
        <f t="shared" ref="WPQ50:WPQ52" si="2860">SUM(WPP50/12)</f>
        <v>790.97500000000002</v>
      </c>
      <c r="WPR50" s="115">
        <v>0</v>
      </c>
      <c r="WPS50" s="115">
        <f t="shared" ref="WPS50:WQC52" si="2861">WPR50</f>
        <v>0</v>
      </c>
      <c r="WPT50" s="115">
        <f t="shared" si="2861"/>
        <v>0</v>
      </c>
      <c r="WPU50" s="115">
        <f t="shared" si="2861"/>
        <v>0</v>
      </c>
      <c r="WPV50" s="115">
        <f t="shared" si="2861"/>
        <v>0</v>
      </c>
      <c r="WPW50" s="115">
        <f t="shared" si="2861"/>
        <v>0</v>
      </c>
      <c r="WPX50" s="115">
        <f t="shared" si="2861"/>
        <v>0</v>
      </c>
      <c r="WPY50" s="115">
        <f t="shared" si="2861"/>
        <v>0</v>
      </c>
      <c r="WPZ50" s="115">
        <f t="shared" si="2861"/>
        <v>0</v>
      </c>
      <c r="WQA50" s="115">
        <f t="shared" si="2861"/>
        <v>0</v>
      </c>
      <c r="WQB50" s="115">
        <f t="shared" si="2861"/>
        <v>0</v>
      </c>
      <c r="WQC50" s="115">
        <f t="shared" si="2861"/>
        <v>0</v>
      </c>
      <c r="WQD50" s="95">
        <f t="shared" ref="WQD50:WQD52" si="2862">SUM(WPR50:WQC50)</f>
        <v>0</v>
      </c>
      <c r="WQE50" s="106" t="s">
        <v>792</v>
      </c>
      <c r="WQF50" s="105">
        <v>9491.7000000000007</v>
      </c>
      <c r="WQG50" s="90">
        <f t="shared" ref="WQG50:WQG52" si="2863">SUM(WQF50/12)</f>
        <v>790.97500000000002</v>
      </c>
      <c r="WQH50" s="115">
        <v>0</v>
      </c>
      <c r="WQI50" s="115">
        <f t="shared" ref="WQI50:WQS52" si="2864">WQH50</f>
        <v>0</v>
      </c>
      <c r="WQJ50" s="115">
        <f t="shared" si="2864"/>
        <v>0</v>
      </c>
      <c r="WQK50" s="115">
        <f t="shared" si="2864"/>
        <v>0</v>
      </c>
      <c r="WQL50" s="115">
        <f t="shared" si="2864"/>
        <v>0</v>
      </c>
      <c r="WQM50" s="115">
        <f t="shared" si="2864"/>
        <v>0</v>
      </c>
      <c r="WQN50" s="115">
        <f t="shared" si="2864"/>
        <v>0</v>
      </c>
      <c r="WQO50" s="115">
        <f t="shared" si="2864"/>
        <v>0</v>
      </c>
      <c r="WQP50" s="115">
        <f t="shared" si="2864"/>
        <v>0</v>
      </c>
      <c r="WQQ50" s="115">
        <f t="shared" si="2864"/>
        <v>0</v>
      </c>
      <c r="WQR50" s="115">
        <f t="shared" si="2864"/>
        <v>0</v>
      </c>
      <c r="WQS50" s="115">
        <f t="shared" si="2864"/>
        <v>0</v>
      </c>
      <c r="WQT50" s="95">
        <f t="shared" ref="WQT50:WQT52" si="2865">SUM(WQH50:WQS50)</f>
        <v>0</v>
      </c>
      <c r="WQU50" s="106" t="s">
        <v>792</v>
      </c>
      <c r="WQV50" s="105">
        <v>9491.7000000000007</v>
      </c>
      <c r="WQW50" s="90">
        <f t="shared" ref="WQW50:WQW52" si="2866">SUM(WQV50/12)</f>
        <v>790.97500000000002</v>
      </c>
      <c r="WQX50" s="115">
        <v>0</v>
      </c>
      <c r="WQY50" s="115">
        <f t="shared" ref="WQY50:WRI52" si="2867">WQX50</f>
        <v>0</v>
      </c>
      <c r="WQZ50" s="115">
        <f t="shared" si="2867"/>
        <v>0</v>
      </c>
      <c r="WRA50" s="115">
        <f t="shared" si="2867"/>
        <v>0</v>
      </c>
      <c r="WRB50" s="115">
        <f t="shared" si="2867"/>
        <v>0</v>
      </c>
      <c r="WRC50" s="115">
        <f t="shared" si="2867"/>
        <v>0</v>
      </c>
      <c r="WRD50" s="115">
        <f t="shared" si="2867"/>
        <v>0</v>
      </c>
      <c r="WRE50" s="115">
        <f t="shared" si="2867"/>
        <v>0</v>
      </c>
      <c r="WRF50" s="115">
        <f t="shared" si="2867"/>
        <v>0</v>
      </c>
      <c r="WRG50" s="115">
        <f t="shared" si="2867"/>
        <v>0</v>
      </c>
      <c r="WRH50" s="115">
        <f t="shared" si="2867"/>
        <v>0</v>
      </c>
      <c r="WRI50" s="115">
        <f t="shared" si="2867"/>
        <v>0</v>
      </c>
      <c r="WRJ50" s="95">
        <f t="shared" ref="WRJ50:WRJ52" si="2868">SUM(WQX50:WRI50)</f>
        <v>0</v>
      </c>
      <c r="WRK50" s="106" t="s">
        <v>792</v>
      </c>
      <c r="WRL50" s="105">
        <v>9491.7000000000007</v>
      </c>
      <c r="WRM50" s="90">
        <f t="shared" ref="WRM50:WRM52" si="2869">SUM(WRL50/12)</f>
        <v>790.97500000000002</v>
      </c>
      <c r="WRN50" s="115">
        <v>0</v>
      </c>
      <c r="WRO50" s="115">
        <f t="shared" ref="WRO50:WRY52" si="2870">WRN50</f>
        <v>0</v>
      </c>
      <c r="WRP50" s="115">
        <f t="shared" si="2870"/>
        <v>0</v>
      </c>
      <c r="WRQ50" s="115">
        <f t="shared" si="2870"/>
        <v>0</v>
      </c>
      <c r="WRR50" s="115">
        <f t="shared" si="2870"/>
        <v>0</v>
      </c>
      <c r="WRS50" s="115">
        <f t="shared" si="2870"/>
        <v>0</v>
      </c>
      <c r="WRT50" s="115">
        <f t="shared" si="2870"/>
        <v>0</v>
      </c>
      <c r="WRU50" s="115">
        <f t="shared" si="2870"/>
        <v>0</v>
      </c>
      <c r="WRV50" s="115">
        <f t="shared" si="2870"/>
        <v>0</v>
      </c>
      <c r="WRW50" s="115">
        <f t="shared" si="2870"/>
        <v>0</v>
      </c>
      <c r="WRX50" s="115">
        <f t="shared" si="2870"/>
        <v>0</v>
      </c>
      <c r="WRY50" s="115">
        <f t="shared" si="2870"/>
        <v>0</v>
      </c>
      <c r="WRZ50" s="95">
        <f t="shared" ref="WRZ50:WRZ52" si="2871">SUM(WRN50:WRY50)</f>
        <v>0</v>
      </c>
      <c r="WSA50" s="106" t="s">
        <v>792</v>
      </c>
      <c r="WSB50" s="105">
        <v>9491.7000000000007</v>
      </c>
      <c r="WSC50" s="90">
        <f t="shared" ref="WSC50:WSC52" si="2872">SUM(WSB50/12)</f>
        <v>790.97500000000002</v>
      </c>
      <c r="WSD50" s="115">
        <v>0</v>
      </c>
      <c r="WSE50" s="115">
        <f t="shared" ref="WSE50:WSO52" si="2873">WSD50</f>
        <v>0</v>
      </c>
      <c r="WSF50" s="115">
        <f t="shared" si="2873"/>
        <v>0</v>
      </c>
      <c r="WSG50" s="115">
        <f t="shared" si="2873"/>
        <v>0</v>
      </c>
      <c r="WSH50" s="115">
        <f t="shared" si="2873"/>
        <v>0</v>
      </c>
      <c r="WSI50" s="115">
        <f t="shared" si="2873"/>
        <v>0</v>
      </c>
      <c r="WSJ50" s="115">
        <f t="shared" si="2873"/>
        <v>0</v>
      </c>
      <c r="WSK50" s="115">
        <f t="shared" si="2873"/>
        <v>0</v>
      </c>
      <c r="WSL50" s="115">
        <f t="shared" si="2873"/>
        <v>0</v>
      </c>
      <c r="WSM50" s="115">
        <f t="shared" si="2873"/>
        <v>0</v>
      </c>
      <c r="WSN50" s="115">
        <f t="shared" si="2873"/>
        <v>0</v>
      </c>
      <c r="WSO50" s="115">
        <f t="shared" si="2873"/>
        <v>0</v>
      </c>
      <c r="WSP50" s="95">
        <f t="shared" ref="WSP50:WSP52" si="2874">SUM(WSD50:WSO50)</f>
        <v>0</v>
      </c>
      <c r="WSQ50" s="106" t="s">
        <v>792</v>
      </c>
      <c r="WSR50" s="105">
        <v>9491.7000000000007</v>
      </c>
      <c r="WSS50" s="90">
        <f t="shared" ref="WSS50:WSS52" si="2875">SUM(WSR50/12)</f>
        <v>790.97500000000002</v>
      </c>
      <c r="WST50" s="115">
        <v>0</v>
      </c>
      <c r="WSU50" s="115">
        <f t="shared" ref="WSU50:WTE52" si="2876">WST50</f>
        <v>0</v>
      </c>
      <c r="WSV50" s="115">
        <f t="shared" si="2876"/>
        <v>0</v>
      </c>
      <c r="WSW50" s="115">
        <f t="shared" si="2876"/>
        <v>0</v>
      </c>
      <c r="WSX50" s="115">
        <f t="shared" si="2876"/>
        <v>0</v>
      </c>
      <c r="WSY50" s="115">
        <f t="shared" si="2876"/>
        <v>0</v>
      </c>
      <c r="WSZ50" s="115">
        <f t="shared" si="2876"/>
        <v>0</v>
      </c>
      <c r="WTA50" s="115">
        <f t="shared" si="2876"/>
        <v>0</v>
      </c>
      <c r="WTB50" s="115">
        <f t="shared" si="2876"/>
        <v>0</v>
      </c>
      <c r="WTC50" s="115">
        <f t="shared" si="2876"/>
        <v>0</v>
      </c>
      <c r="WTD50" s="115">
        <f t="shared" si="2876"/>
        <v>0</v>
      </c>
      <c r="WTE50" s="115">
        <f t="shared" si="2876"/>
        <v>0</v>
      </c>
      <c r="WTF50" s="95">
        <f t="shared" ref="WTF50:WTF52" si="2877">SUM(WST50:WTE50)</f>
        <v>0</v>
      </c>
      <c r="WTG50" s="106" t="s">
        <v>792</v>
      </c>
      <c r="WTH50" s="105">
        <v>9491.7000000000007</v>
      </c>
      <c r="WTI50" s="90">
        <f t="shared" ref="WTI50:WTI52" si="2878">SUM(WTH50/12)</f>
        <v>790.97500000000002</v>
      </c>
      <c r="WTJ50" s="115">
        <v>0</v>
      </c>
      <c r="WTK50" s="115">
        <f t="shared" ref="WTK50:WTU52" si="2879">WTJ50</f>
        <v>0</v>
      </c>
      <c r="WTL50" s="115">
        <f t="shared" si="2879"/>
        <v>0</v>
      </c>
      <c r="WTM50" s="115">
        <f t="shared" si="2879"/>
        <v>0</v>
      </c>
      <c r="WTN50" s="115">
        <f t="shared" si="2879"/>
        <v>0</v>
      </c>
      <c r="WTO50" s="115">
        <f t="shared" si="2879"/>
        <v>0</v>
      </c>
      <c r="WTP50" s="115">
        <f t="shared" si="2879"/>
        <v>0</v>
      </c>
      <c r="WTQ50" s="115">
        <f t="shared" si="2879"/>
        <v>0</v>
      </c>
      <c r="WTR50" s="115">
        <f t="shared" si="2879"/>
        <v>0</v>
      </c>
      <c r="WTS50" s="115">
        <f t="shared" si="2879"/>
        <v>0</v>
      </c>
      <c r="WTT50" s="115">
        <f t="shared" si="2879"/>
        <v>0</v>
      </c>
      <c r="WTU50" s="115">
        <f t="shared" si="2879"/>
        <v>0</v>
      </c>
      <c r="WTV50" s="95">
        <f t="shared" ref="WTV50:WTV52" si="2880">SUM(WTJ50:WTU50)</f>
        <v>0</v>
      </c>
      <c r="WTW50" s="106" t="s">
        <v>792</v>
      </c>
      <c r="WTX50" s="105">
        <v>9491.7000000000007</v>
      </c>
      <c r="WTY50" s="90">
        <f t="shared" ref="WTY50:WTY52" si="2881">SUM(WTX50/12)</f>
        <v>790.97500000000002</v>
      </c>
      <c r="WTZ50" s="115">
        <v>0</v>
      </c>
      <c r="WUA50" s="115">
        <f t="shared" ref="WUA50:WUK52" si="2882">WTZ50</f>
        <v>0</v>
      </c>
      <c r="WUB50" s="115">
        <f t="shared" si="2882"/>
        <v>0</v>
      </c>
      <c r="WUC50" s="115">
        <f t="shared" si="2882"/>
        <v>0</v>
      </c>
      <c r="WUD50" s="115">
        <f t="shared" si="2882"/>
        <v>0</v>
      </c>
      <c r="WUE50" s="115">
        <f t="shared" si="2882"/>
        <v>0</v>
      </c>
      <c r="WUF50" s="115">
        <f t="shared" si="2882"/>
        <v>0</v>
      </c>
      <c r="WUG50" s="115">
        <f t="shared" si="2882"/>
        <v>0</v>
      </c>
      <c r="WUH50" s="115">
        <f t="shared" si="2882"/>
        <v>0</v>
      </c>
      <c r="WUI50" s="115">
        <f t="shared" si="2882"/>
        <v>0</v>
      </c>
      <c r="WUJ50" s="115">
        <f t="shared" si="2882"/>
        <v>0</v>
      </c>
      <c r="WUK50" s="115">
        <f t="shared" si="2882"/>
        <v>0</v>
      </c>
      <c r="WUL50" s="95">
        <f t="shared" ref="WUL50:WUL52" si="2883">SUM(WTZ50:WUK50)</f>
        <v>0</v>
      </c>
      <c r="WUM50" s="106" t="s">
        <v>792</v>
      </c>
      <c r="WUN50" s="105">
        <v>9491.7000000000007</v>
      </c>
      <c r="WUO50" s="90">
        <f t="shared" ref="WUO50:WUO52" si="2884">SUM(WUN50/12)</f>
        <v>790.97500000000002</v>
      </c>
      <c r="WUP50" s="115">
        <v>0</v>
      </c>
      <c r="WUQ50" s="115">
        <f t="shared" ref="WUQ50:WVA52" si="2885">WUP50</f>
        <v>0</v>
      </c>
      <c r="WUR50" s="115">
        <f t="shared" si="2885"/>
        <v>0</v>
      </c>
      <c r="WUS50" s="115">
        <f t="shared" si="2885"/>
        <v>0</v>
      </c>
      <c r="WUT50" s="115">
        <f t="shared" si="2885"/>
        <v>0</v>
      </c>
      <c r="WUU50" s="115">
        <f t="shared" si="2885"/>
        <v>0</v>
      </c>
      <c r="WUV50" s="115">
        <f t="shared" si="2885"/>
        <v>0</v>
      </c>
      <c r="WUW50" s="115">
        <f t="shared" si="2885"/>
        <v>0</v>
      </c>
      <c r="WUX50" s="115">
        <f t="shared" si="2885"/>
        <v>0</v>
      </c>
      <c r="WUY50" s="115">
        <f t="shared" si="2885"/>
        <v>0</v>
      </c>
      <c r="WUZ50" s="115">
        <f t="shared" si="2885"/>
        <v>0</v>
      </c>
      <c r="WVA50" s="115">
        <f t="shared" si="2885"/>
        <v>0</v>
      </c>
      <c r="WVB50" s="95">
        <f t="shared" ref="WVB50:WVB52" si="2886">SUM(WUP50:WVA50)</f>
        <v>0</v>
      </c>
      <c r="WVC50" s="106" t="s">
        <v>792</v>
      </c>
      <c r="WVD50" s="105">
        <v>9491.7000000000007</v>
      </c>
      <c r="WVE50" s="90">
        <f t="shared" ref="WVE50:WVE52" si="2887">SUM(WVD50/12)</f>
        <v>790.97500000000002</v>
      </c>
      <c r="WVF50" s="115">
        <v>0</v>
      </c>
      <c r="WVG50" s="115">
        <f t="shared" ref="WVG50:WVQ52" si="2888">WVF50</f>
        <v>0</v>
      </c>
      <c r="WVH50" s="115">
        <f t="shared" si="2888"/>
        <v>0</v>
      </c>
      <c r="WVI50" s="115">
        <f t="shared" si="2888"/>
        <v>0</v>
      </c>
      <c r="WVJ50" s="115">
        <f t="shared" si="2888"/>
        <v>0</v>
      </c>
      <c r="WVK50" s="115">
        <f t="shared" si="2888"/>
        <v>0</v>
      </c>
      <c r="WVL50" s="115">
        <f t="shared" si="2888"/>
        <v>0</v>
      </c>
      <c r="WVM50" s="115">
        <f t="shared" si="2888"/>
        <v>0</v>
      </c>
      <c r="WVN50" s="115">
        <f t="shared" si="2888"/>
        <v>0</v>
      </c>
      <c r="WVO50" s="115">
        <f t="shared" si="2888"/>
        <v>0</v>
      </c>
      <c r="WVP50" s="115">
        <f t="shared" si="2888"/>
        <v>0</v>
      </c>
      <c r="WVQ50" s="115">
        <f t="shared" si="2888"/>
        <v>0</v>
      </c>
      <c r="WVR50" s="95">
        <f t="shared" ref="WVR50:WVR52" si="2889">SUM(WVF50:WVQ50)</f>
        <v>0</v>
      </c>
      <c r="WVS50" s="106" t="s">
        <v>792</v>
      </c>
      <c r="WVT50" s="105">
        <v>9491.7000000000007</v>
      </c>
      <c r="WVU50" s="90">
        <f t="shared" ref="WVU50:WVU52" si="2890">SUM(WVT50/12)</f>
        <v>790.97500000000002</v>
      </c>
      <c r="WVV50" s="115">
        <v>0</v>
      </c>
      <c r="WVW50" s="115">
        <f t="shared" ref="WVW50:WWG52" si="2891">WVV50</f>
        <v>0</v>
      </c>
      <c r="WVX50" s="115">
        <f t="shared" si="2891"/>
        <v>0</v>
      </c>
      <c r="WVY50" s="115">
        <f t="shared" si="2891"/>
        <v>0</v>
      </c>
      <c r="WVZ50" s="115">
        <f t="shared" si="2891"/>
        <v>0</v>
      </c>
      <c r="WWA50" s="115">
        <f t="shared" si="2891"/>
        <v>0</v>
      </c>
      <c r="WWB50" s="115">
        <f t="shared" si="2891"/>
        <v>0</v>
      </c>
      <c r="WWC50" s="115">
        <f t="shared" si="2891"/>
        <v>0</v>
      </c>
      <c r="WWD50" s="115">
        <f t="shared" si="2891"/>
        <v>0</v>
      </c>
      <c r="WWE50" s="115">
        <f t="shared" si="2891"/>
        <v>0</v>
      </c>
      <c r="WWF50" s="115">
        <f t="shared" si="2891"/>
        <v>0</v>
      </c>
      <c r="WWG50" s="115">
        <f t="shared" si="2891"/>
        <v>0</v>
      </c>
      <c r="WWH50" s="95">
        <f t="shared" ref="WWH50:WWH52" si="2892">SUM(WVV50:WWG50)</f>
        <v>0</v>
      </c>
      <c r="WWI50" s="106" t="s">
        <v>792</v>
      </c>
      <c r="WWJ50" s="105">
        <v>9491.7000000000007</v>
      </c>
      <c r="WWK50" s="90">
        <f t="shared" ref="WWK50:WWK52" si="2893">SUM(WWJ50/12)</f>
        <v>790.97500000000002</v>
      </c>
      <c r="WWL50" s="115">
        <v>0</v>
      </c>
      <c r="WWM50" s="115">
        <f t="shared" ref="WWM50:WWW52" si="2894">WWL50</f>
        <v>0</v>
      </c>
      <c r="WWN50" s="115">
        <f t="shared" si="2894"/>
        <v>0</v>
      </c>
      <c r="WWO50" s="115">
        <f t="shared" si="2894"/>
        <v>0</v>
      </c>
      <c r="WWP50" s="115">
        <f t="shared" si="2894"/>
        <v>0</v>
      </c>
      <c r="WWQ50" s="115">
        <f t="shared" si="2894"/>
        <v>0</v>
      </c>
      <c r="WWR50" s="115">
        <f t="shared" si="2894"/>
        <v>0</v>
      </c>
      <c r="WWS50" s="115">
        <f t="shared" si="2894"/>
        <v>0</v>
      </c>
      <c r="WWT50" s="115">
        <f t="shared" si="2894"/>
        <v>0</v>
      </c>
      <c r="WWU50" s="115">
        <f t="shared" si="2894"/>
        <v>0</v>
      </c>
      <c r="WWV50" s="115">
        <f t="shared" si="2894"/>
        <v>0</v>
      </c>
      <c r="WWW50" s="115">
        <f t="shared" si="2894"/>
        <v>0</v>
      </c>
      <c r="WWX50" s="95">
        <f t="shared" ref="WWX50:WWX52" si="2895">SUM(WWL50:WWW50)</f>
        <v>0</v>
      </c>
      <c r="WWY50" s="106" t="s">
        <v>792</v>
      </c>
      <c r="WWZ50" s="105">
        <v>9491.7000000000007</v>
      </c>
      <c r="WXA50" s="90">
        <f t="shared" ref="WXA50:WXA52" si="2896">SUM(WWZ50/12)</f>
        <v>790.97500000000002</v>
      </c>
      <c r="WXB50" s="115">
        <v>0</v>
      </c>
      <c r="WXC50" s="115">
        <f t="shared" ref="WXC50:WXM52" si="2897">WXB50</f>
        <v>0</v>
      </c>
      <c r="WXD50" s="115">
        <f t="shared" si="2897"/>
        <v>0</v>
      </c>
      <c r="WXE50" s="115">
        <f t="shared" si="2897"/>
        <v>0</v>
      </c>
      <c r="WXF50" s="115">
        <f t="shared" si="2897"/>
        <v>0</v>
      </c>
      <c r="WXG50" s="115">
        <f t="shared" si="2897"/>
        <v>0</v>
      </c>
      <c r="WXH50" s="115">
        <f t="shared" si="2897"/>
        <v>0</v>
      </c>
      <c r="WXI50" s="115">
        <f t="shared" si="2897"/>
        <v>0</v>
      </c>
      <c r="WXJ50" s="115">
        <f t="shared" si="2897"/>
        <v>0</v>
      </c>
      <c r="WXK50" s="115">
        <f t="shared" si="2897"/>
        <v>0</v>
      </c>
      <c r="WXL50" s="115">
        <f t="shared" si="2897"/>
        <v>0</v>
      </c>
      <c r="WXM50" s="115">
        <f t="shared" si="2897"/>
        <v>0</v>
      </c>
      <c r="WXN50" s="95">
        <f t="shared" ref="WXN50:WXN52" si="2898">SUM(WXB50:WXM50)</f>
        <v>0</v>
      </c>
      <c r="WXO50" s="106" t="s">
        <v>792</v>
      </c>
      <c r="WXP50" s="105">
        <v>9491.7000000000007</v>
      </c>
      <c r="WXQ50" s="90">
        <f t="shared" ref="WXQ50:WXQ52" si="2899">SUM(WXP50/12)</f>
        <v>790.97500000000002</v>
      </c>
      <c r="WXR50" s="115">
        <v>0</v>
      </c>
      <c r="WXS50" s="115">
        <f t="shared" ref="WXS50:WYC52" si="2900">WXR50</f>
        <v>0</v>
      </c>
      <c r="WXT50" s="115">
        <f t="shared" si="2900"/>
        <v>0</v>
      </c>
      <c r="WXU50" s="115">
        <f t="shared" si="2900"/>
        <v>0</v>
      </c>
      <c r="WXV50" s="115">
        <f t="shared" si="2900"/>
        <v>0</v>
      </c>
      <c r="WXW50" s="115">
        <f t="shared" si="2900"/>
        <v>0</v>
      </c>
      <c r="WXX50" s="115">
        <f t="shared" si="2900"/>
        <v>0</v>
      </c>
      <c r="WXY50" s="115">
        <f t="shared" si="2900"/>
        <v>0</v>
      </c>
      <c r="WXZ50" s="115">
        <f t="shared" si="2900"/>
        <v>0</v>
      </c>
      <c r="WYA50" s="115">
        <f t="shared" si="2900"/>
        <v>0</v>
      </c>
      <c r="WYB50" s="115">
        <f t="shared" si="2900"/>
        <v>0</v>
      </c>
      <c r="WYC50" s="115">
        <f t="shared" si="2900"/>
        <v>0</v>
      </c>
      <c r="WYD50" s="95">
        <f t="shared" ref="WYD50:WYD52" si="2901">SUM(WXR50:WYC50)</f>
        <v>0</v>
      </c>
      <c r="WYE50" s="106" t="s">
        <v>792</v>
      </c>
      <c r="WYF50" s="105">
        <v>9491.7000000000007</v>
      </c>
      <c r="WYG50" s="90">
        <f t="shared" ref="WYG50:WYG52" si="2902">SUM(WYF50/12)</f>
        <v>790.97500000000002</v>
      </c>
      <c r="WYH50" s="115">
        <v>0</v>
      </c>
      <c r="WYI50" s="115">
        <f t="shared" ref="WYI50:WYS52" si="2903">WYH50</f>
        <v>0</v>
      </c>
      <c r="WYJ50" s="115">
        <f t="shared" si="2903"/>
        <v>0</v>
      </c>
      <c r="WYK50" s="115">
        <f t="shared" si="2903"/>
        <v>0</v>
      </c>
      <c r="WYL50" s="115">
        <f t="shared" si="2903"/>
        <v>0</v>
      </c>
      <c r="WYM50" s="115">
        <f t="shared" si="2903"/>
        <v>0</v>
      </c>
      <c r="WYN50" s="115">
        <f t="shared" si="2903"/>
        <v>0</v>
      </c>
      <c r="WYO50" s="115">
        <f t="shared" si="2903"/>
        <v>0</v>
      </c>
      <c r="WYP50" s="115">
        <f t="shared" si="2903"/>
        <v>0</v>
      </c>
      <c r="WYQ50" s="115">
        <f t="shared" si="2903"/>
        <v>0</v>
      </c>
      <c r="WYR50" s="115">
        <f t="shared" si="2903"/>
        <v>0</v>
      </c>
      <c r="WYS50" s="115">
        <f t="shared" si="2903"/>
        <v>0</v>
      </c>
      <c r="WYT50" s="95">
        <f t="shared" ref="WYT50:WYT52" si="2904">SUM(WYH50:WYS50)</f>
        <v>0</v>
      </c>
      <c r="WYU50" s="106" t="s">
        <v>792</v>
      </c>
      <c r="WYV50" s="105">
        <v>9491.7000000000007</v>
      </c>
      <c r="WYW50" s="90">
        <f t="shared" ref="WYW50:WYW52" si="2905">SUM(WYV50/12)</f>
        <v>790.97500000000002</v>
      </c>
      <c r="WYX50" s="115">
        <v>0</v>
      </c>
      <c r="WYY50" s="115">
        <f t="shared" ref="WYY50:WZI52" si="2906">WYX50</f>
        <v>0</v>
      </c>
      <c r="WYZ50" s="115">
        <f t="shared" si="2906"/>
        <v>0</v>
      </c>
      <c r="WZA50" s="115">
        <f t="shared" si="2906"/>
        <v>0</v>
      </c>
      <c r="WZB50" s="115">
        <f t="shared" si="2906"/>
        <v>0</v>
      </c>
      <c r="WZC50" s="115">
        <f t="shared" si="2906"/>
        <v>0</v>
      </c>
      <c r="WZD50" s="115">
        <f t="shared" si="2906"/>
        <v>0</v>
      </c>
      <c r="WZE50" s="115">
        <f t="shared" si="2906"/>
        <v>0</v>
      </c>
      <c r="WZF50" s="115">
        <f t="shared" si="2906"/>
        <v>0</v>
      </c>
      <c r="WZG50" s="115">
        <f t="shared" si="2906"/>
        <v>0</v>
      </c>
      <c r="WZH50" s="115">
        <f t="shared" si="2906"/>
        <v>0</v>
      </c>
      <c r="WZI50" s="115">
        <f t="shared" si="2906"/>
        <v>0</v>
      </c>
      <c r="WZJ50" s="95">
        <f t="shared" ref="WZJ50:WZJ52" si="2907">SUM(WYX50:WZI50)</f>
        <v>0</v>
      </c>
      <c r="WZK50" s="106" t="s">
        <v>792</v>
      </c>
      <c r="WZL50" s="105">
        <v>9491.7000000000007</v>
      </c>
      <c r="WZM50" s="90">
        <f t="shared" ref="WZM50:WZM52" si="2908">SUM(WZL50/12)</f>
        <v>790.97500000000002</v>
      </c>
      <c r="WZN50" s="115">
        <v>0</v>
      </c>
      <c r="WZO50" s="115">
        <f t="shared" ref="WZO50:WZY52" si="2909">WZN50</f>
        <v>0</v>
      </c>
      <c r="WZP50" s="115">
        <f t="shared" si="2909"/>
        <v>0</v>
      </c>
      <c r="WZQ50" s="115">
        <f t="shared" si="2909"/>
        <v>0</v>
      </c>
      <c r="WZR50" s="115">
        <f t="shared" si="2909"/>
        <v>0</v>
      </c>
      <c r="WZS50" s="115">
        <f t="shared" si="2909"/>
        <v>0</v>
      </c>
      <c r="WZT50" s="115">
        <f t="shared" si="2909"/>
        <v>0</v>
      </c>
      <c r="WZU50" s="115">
        <f t="shared" si="2909"/>
        <v>0</v>
      </c>
      <c r="WZV50" s="115">
        <f t="shared" si="2909"/>
        <v>0</v>
      </c>
      <c r="WZW50" s="115">
        <f t="shared" si="2909"/>
        <v>0</v>
      </c>
      <c r="WZX50" s="115">
        <f t="shared" si="2909"/>
        <v>0</v>
      </c>
      <c r="WZY50" s="115">
        <f t="shared" si="2909"/>
        <v>0</v>
      </c>
      <c r="WZZ50" s="95">
        <f t="shared" ref="WZZ50:WZZ52" si="2910">SUM(WZN50:WZY50)</f>
        <v>0</v>
      </c>
      <c r="XAA50" s="106" t="s">
        <v>792</v>
      </c>
      <c r="XAB50" s="105">
        <v>9491.7000000000007</v>
      </c>
      <c r="XAC50" s="90">
        <f t="shared" ref="XAC50:XAC52" si="2911">SUM(XAB50/12)</f>
        <v>790.97500000000002</v>
      </c>
      <c r="XAD50" s="115">
        <v>0</v>
      </c>
      <c r="XAE50" s="115">
        <f t="shared" ref="XAE50:XAO52" si="2912">XAD50</f>
        <v>0</v>
      </c>
      <c r="XAF50" s="115">
        <f t="shared" si="2912"/>
        <v>0</v>
      </c>
      <c r="XAG50" s="115">
        <f t="shared" si="2912"/>
        <v>0</v>
      </c>
      <c r="XAH50" s="115">
        <f t="shared" si="2912"/>
        <v>0</v>
      </c>
      <c r="XAI50" s="115">
        <f t="shared" si="2912"/>
        <v>0</v>
      </c>
      <c r="XAJ50" s="115">
        <f t="shared" si="2912"/>
        <v>0</v>
      </c>
      <c r="XAK50" s="115">
        <f t="shared" si="2912"/>
        <v>0</v>
      </c>
      <c r="XAL50" s="115">
        <f t="shared" si="2912"/>
        <v>0</v>
      </c>
      <c r="XAM50" s="115">
        <f t="shared" si="2912"/>
        <v>0</v>
      </c>
      <c r="XAN50" s="115">
        <f t="shared" si="2912"/>
        <v>0</v>
      </c>
      <c r="XAO50" s="115">
        <f t="shared" si="2912"/>
        <v>0</v>
      </c>
      <c r="XAP50" s="95">
        <f t="shared" ref="XAP50:XAP52" si="2913">SUM(XAD50:XAO50)</f>
        <v>0</v>
      </c>
      <c r="XAQ50" s="106" t="s">
        <v>792</v>
      </c>
      <c r="XAR50" s="105">
        <v>9491.7000000000007</v>
      </c>
      <c r="XAS50" s="90">
        <f t="shared" ref="XAS50:XAS52" si="2914">SUM(XAR50/12)</f>
        <v>790.97500000000002</v>
      </c>
      <c r="XAT50" s="115">
        <v>0</v>
      </c>
      <c r="XAU50" s="115">
        <f t="shared" ref="XAU50:XBE52" si="2915">XAT50</f>
        <v>0</v>
      </c>
      <c r="XAV50" s="115">
        <f t="shared" si="2915"/>
        <v>0</v>
      </c>
      <c r="XAW50" s="115">
        <f t="shared" si="2915"/>
        <v>0</v>
      </c>
      <c r="XAX50" s="115">
        <f t="shared" si="2915"/>
        <v>0</v>
      </c>
      <c r="XAY50" s="115">
        <f t="shared" si="2915"/>
        <v>0</v>
      </c>
      <c r="XAZ50" s="115">
        <f t="shared" si="2915"/>
        <v>0</v>
      </c>
      <c r="XBA50" s="115">
        <f t="shared" si="2915"/>
        <v>0</v>
      </c>
      <c r="XBB50" s="115">
        <f t="shared" si="2915"/>
        <v>0</v>
      </c>
      <c r="XBC50" s="115">
        <f t="shared" si="2915"/>
        <v>0</v>
      </c>
      <c r="XBD50" s="115">
        <f t="shared" si="2915"/>
        <v>0</v>
      </c>
      <c r="XBE50" s="115">
        <f t="shared" si="2915"/>
        <v>0</v>
      </c>
      <c r="XBF50" s="95">
        <f t="shared" ref="XBF50:XBF52" si="2916">SUM(XAT50:XBE50)</f>
        <v>0</v>
      </c>
      <c r="XBG50" s="106" t="s">
        <v>792</v>
      </c>
      <c r="XBH50" s="105">
        <v>9491.7000000000007</v>
      </c>
      <c r="XBI50" s="90">
        <f t="shared" ref="XBI50:XBI52" si="2917">SUM(XBH50/12)</f>
        <v>790.97500000000002</v>
      </c>
      <c r="XBJ50" s="115">
        <v>0</v>
      </c>
      <c r="XBK50" s="115">
        <f t="shared" ref="XBK50:XBU52" si="2918">XBJ50</f>
        <v>0</v>
      </c>
      <c r="XBL50" s="115">
        <f t="shared" si="2918"/>
        <v>0</v>
      </c>
      <c r="XBM50" s="115">
        <f t="shared" si="2918"/>
        <v>0</v>
      </c>
      <c r="XBN50" s="115">
        <f t="shared" si="2918"/>
        <v>0</v>
      </c>
      <c r="XBO50" s="115">
        <f t="shared" si="2918"/>
        <v>0</v>
      </c>
      <c r="XBP50" s="115">
        <f t="shared" si="2918"/>
        <v>0</v>
      </c>
      <c r="XBQ50" s="115">
        <f t="shared" si="2918"/>
        <v>0</v>
      </c>
      <c r="XBR50" s="115">
        <f t="shared" si="2918"/>
        <v>0</v>
      </c>
      <c r="XBS50" s="115">
        <f t="shared" si="2918"/>
        <v>0</v>
      </c>
      <c r="XBT50" s="115">
        <f t="shared" si="2918"/>
        <v>0</v>
      </c>
      <c r="XBU50" s="115">
        <f t="shared" si="2918"/>
        <v>0</v>
      </c>
      <c r="XBV50" s="95">
        <f t="shared" ref="XBV50:XBV52" si="2919">SUM(XBJ50:XBU50)</f>
        <v>0</v>
      </c>
    </row>
    <row r="51" spans="1:16298" s="1" customFormat="1" x14ac:dyDescent="0.25">
      <c r="A51" s="9" t="s">
        <v>50</v>
      </c>
      <c r="B51" s="10">
        <v>311012.65000000002</v>
      </c>
      <c r="C51" s="90">
        <f t="shared" ref="C51" si="2920">SUM(B51/12)</f>
        <v>25917.720833333336</v>
      </c>
      <c r="D51" s="115">
        <f t="shared" ref="D51" si="2921">C51</f>
        <v>25917.720833333336</v>
      </c>
      <c r="E51" s="115">
        <f t="shared" si="24"/>
        <v>25917.720833333336</v>
      </c>
      <c r="F51" s="115">
        <f t="shared" si="24"/>
        <v>25917.720833333336</v>
      </c>
      <c r="G51" s="115">
        <f t="shared" si="24"/>
        <v>25917.720833333336</v>
      </c>
      <c r="H51" s="115">
        <f t="shared" si="24"/>
        <v>25917.720833333336</v>
      </c>
      <c r="I51" s="115">
        <f t="shared" si="24"/>
        <v>25917.720833333336</v>
      </c>
      <c r="J51" s="115">
        <f t="shared" si="24"/>
        <v>25917.720833333336</v>
      </c>
      <c r="K51" s="115">
        <f t="shared" si="24"/>
        <v>25917.720833333336</v>
      </c>
      <c r="L51" s="115">
        <f t="shared" si="24"/>
        <v>25917.720833333336</v>
      </c>
      <c r="M51" s="115">
        <f t="shared" si="24"/>
        <v>25917.720833333336</v>
      </c>
      <c r="N51" s="115">
        <f t="shared" si="24"/>
        <v>25917.720833333336</v>
      </c>
      <c r="O51" s="115">
        <f t="shared" si="24"/>
        <v>25917.720833333336</v>
      </c>
      <c r="P51" s="95">
        <f t="shared" ref="P51" si="2922">SUM(D51:O51)</f>
        <v>311012.64999999997</v>
      </c>
    </row>
    <row r="52" spans="1:16298" x14ac:dyDescent="0.25">
      <c r="A52" s="106"/>
      <c r="B52" s="105"/>
      <c r="C52" s="90">
        <f t="shared" si="23"/>
        <v>0</v>
      </c>
      <c r="D52" s="115">
        <f t="shared" ref="D52" si="2923">C52</f>
        <v>0</v>
      </c>
      <c r="E52" s="115">
        <f t="shared" si="24"/>
        <v>0</v>
      </c>
      <c r="F52" s="115">
        <f t="shared" si="24"/>
        <v>0</v>
      </c>
      <c r="G52" s="115">
        <f t="shared" si="24"/>
        <v>0</v>
      </c>
      <c r="H52" s="115">
        <f t="shared" si="24"/>
        <v>0</v>
      </c>
      <c r="I52" s="115">
        <f t="shared" si="24"/>
        <v>0</v>
      </c>
      <c r="J52" s="115">
        <f t="shared" si="24"/>
        <v>0</v>
      </c>
      <c r="K52" s="115">
        <f t="shared" si="24"/>
        <v>0</v>
      </c>
      <c r="L52" s="115">
        <f t="shared" si="24"/>
        <v>0</v>
      </c>
      <c r="M52" s="115">
        <f t="shared" si="24"/>
        <v>0</v>
      </c>
      <c r="N52" s="115">
        <f t="shared" si="24"/>
        <v>0</v>
      </c>
      <c r="O52" s="115">
        <f t="shared" si="24"/>
        <v>0</v>
      </c>
      <c r="P52" s="95">
        <f t="shared" si="25"/>
        <v>0</v>
      </c>
      <c r="Q52" s="106"/>
      <c r="R52" s="105"/>
      <c r="S52" s="90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95"/>
      <c r="AG52" s="106"/>
      <c r="AH52" s="105"/>
      <c r="AI52" s="90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95"/>
      <c r="AW52" s="106"/>
      <c r="AX52" s="105"/>
      <c r="AY52" s="90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95"/>
      <c r="BM52" s="106"/>
      <c r="BN52" s="105"/>
      <c r="BO52" s="90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95"/>
      <c r="CC52" s="106"/>
      <c r="CD52" s="105"/>
      <c r="CE52" s="90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95"/>
      <c r="CS52" s="106"/>
      <c r="CT52" s="105"/>
      <c r="CU52" s="90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95"/>
      <c r="DI52" s="106"/>
      <c r="DJ52" s="105"/>
      <c r="DK52" s="90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95"/>
      <c r="DY52" s="106"/>
      <c r="DZ52" s="105"/>
      <c r="EA52" s="90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95"/>
      <c r="EO52" s="106"/>
      <c r="EP52" s="105"/>
      <c r="EQ52" s="90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95"/>
      <c r="FE52" s="106"/>
      <c r="FF52" s="105"/>
      <c r="FG52" s="90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95"/>
      <c r="FU52" s="106"/>
      <c r="FV52" s="105"/>
      <c r="FW52" s="90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95"/>
      <c r="GK52" s="106"/>
      <c r="GL52" s="105"/>
      <c r="GM52" s="90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95"/>
      <c r="HA52" s="106"/>
      <c r="HB52" s="105"/>
      <c r="HC52" s="90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95"/>
      <c r="HQ52" s="106"/>
      <c r="HR52" s="105"/>
      <c r="HS52" s="90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95"/>
      <c r="IG52" s="106"/>
      <c r="IH52" s="105"/>
      <c r="II52" s="90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95"/>
      <c r="IW52" s="106"/>
      <c r="IX52" s="105"/>
      <c r="IY52" s="90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95"/>
      <c r="JM52" s="106"/>
      <c r="JN52" s="105"/>
      <c r="JO52" s="90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95"/>
      <c r="KC52" s="106"/>
      <c r="KD52" s="105"/>
      <c r="KE52" s="90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95"/>
      <c r="KS52" s="106"/>
      <c r="KT52" s="105"/>
      <c r="KU52" s="90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95"/>
      <c r="LI52" s="106"/>
      <c r="LJ52" s="105"/>
      <c r="LK52" s="90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95"/>
      <c r="LY52" s="106"/>
      <c r="LZ52" s="105"/>
      <c r="MA52" s="90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95"/>
      <c r="MO52" s="106"/>
      <c r="MP52" s="105"/>
      <c r="MQ52" s="90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95"/>
      <c r="NE52" s="106"/>
      <c r="NF52" s="105"/>
      <c r="NG52" s="90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95"/>
      <c r="NU52" s="106"/>
      <c r="NV52" s="105"/>
      <c r="NW52" s="90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95"/>
      <c r="OK52" s="106"/>
      <c r="OL52" s="105"/>
      <c r="OM52" s="90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95"/>
      <c r="PA52" s="106"/>
      <c r="PB52" s="105"/>
      <c r="PC52" s="90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95"/>
      <c r="PQ52" s="106"/>
      <c r="PR52" s="105"/>
      <c r="PS52" s="90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95"/>
      <c r="QG52" s="106"/>
      <c r="QH52" s="105"/>
      <c r="QI52" s="90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95"/>
      <c r="QW52" s="106"/>
      <c r="QX52" s="105"/>
      <c r="QY52" s="90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95"/>
      <c r="RM52" s="106"/>
      <c r="RN52" s="105"/>
      <c r="RO52" s="90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95"/>
      <c r="SC52" s="106"/>
      <c r="SD52" s="105"/>
      <c r="SE52" s="90"/>
      <c r="SF52" s="115"/>
      <c r="SG52" s="115"/>
      <c r="SH52" s="115"/>
      <c r="SI52" s="115"/>
      <c r="SJ52" s="115"/>
      <c r="SK52" s="115"/>
      <c r="SL52" s="115"/>
      <c r="SM52" s="115"/>
      <c r="SN52" s="115"/>
      <c r="SO52" s="115"/>
      <c r="SP52" s="115"/>
      <c r="SQ52" s="115"/>
      <c r="SR52" s="95"/>
      <c r="SS52" s="106"/>
      <c r="ST52" s="105"/>
      <c r="SU52" s="90"/>
      <c r="SV52" s="115"/>
      <c r="SW52" s="115"/>
      <c r="SX52" s="115"/>
      <c r="SY52" s="115"/>
      <c r="SZ52" s="115"/>
      <c r="TA52" s="115"/>
      <c r="TB52" s="115"/>
      <c r="TC52" s="115"/>
      <c r="TD52" s="115"/>
      <c r="TE52" s="115"/>
      <c r="TF52" s="115"/>
      <c r="TG52" s="115"/>
      <c r="TH52" s="95"/>
      <c r="TI52" s="106"/>
      <c r="TJ52" s="105"/>
      <c r="TK52" s="90"/>
      <c r="TL52" s="115"/>
      <c r="TM52" s="115"/>
      <c r="TN52" s="115"/>
      <c r="TO52" s="115"/>
      <c r="TP52" s="115"/>
      <c r="TQ52" s="115"/>
      <c r="TR52" s="115"/>
      <c r="TS52" s="115"/>
      <c r="TT52" s="115"/>
      <c r="TU52" s="115"/>
      <c r="TV52" s="115"/>
      <c r="TW52" s="115"/>
      <c r="TX52" s="95"/>
      <c r="TY52" s="106"/>
      <c r="TZ52" s="105"/>
      <c r="UA52" s="90"/>
      <c r="UB52" s="115"/>
      <c r="UC52" s="115"/>
      <c r="UD52" s="115"/>
      <c r="UE52" s="115"/>
      <c r="UF52" s="115"/>
      <c r="UG52" s="115"/>
      <c r="UH52" s="115"/>
      <c r="UI52" s="115"/>
      <c r="UJ52" s="115"/>
      <c r="UK52" s="115"/>
      <c r="UL52" s="115"/>
      <c r="UM52" s="115"/>
      <c r="UN52" s="95"/>
      <c r="UO52" s="106"/>
      <c r="UP52" s="105"/>
      <c r="UQ52" s="90"/>
      <c r="UR52" s="115"/>
      <c r="US52" s="115"/>
      <c r="UT52" s="115"/>
      <c r="UU52" s="115"/>
      <c r="UV52" s="115"/>
      <c r="UW52" s="115"/>
      <c r="UX52" s="115"/>
      <c r="UY52" s="115"/>
      <c r="UZ52" s="115"/>
      <c r="VA52" s="115"/>
      <c r="VB52" s="115"/>
      <c r="VC52" s="115"/>
      <c r="VD52" s="95"/>
      <c r="VE52" s="106"/>
      <c r="VF52" s="105"/>
      <c r="VG52" s="90"/>
      <c r="VH52" s="115"/>
      <c r="VI52" s="115"/>
      <c r="VJ52" s="115"/>
      <c r="VK52" s="115"/>
      <c r="VL52" s="115"/>
      <c r="VM52" s="115"/>
      <c r="VN52" s="115"/>
      <c r="VO52" s="115"/>
      <c r="VP52" s="115"/>
      <c r="VQ52" s="115"/>
      <c r="VR52" s="115"/>
      <c r="VS52" s="115"/>
      <c r="VT52" s="95"/>
      <c r="VU52" s="106"/>
      <c r="VV52" s="105"/>
      <c r="VW52" s="90"/>
      <c r="VX52" s="115"/>
      <c r="VY52" s="115"/>
      <c r="VZ52" s="115"/>
      <c r="WA52" s="115"/>
      <c r="WB52" s="115"/>
      <c r="WC52" s="115"/>
      <c r="WD52" s="115"/>
      <c r="WE52" s="115"/>
      <c r="WF52" s="115"/>
      <c r="WG52" s="115"/>
      <c r="WH52" s="115"/>
      <c r="WI52" s="115"/>
      <c r="WJ52" s="95"/>
      <c r="WK52" s="106"/>
      <c r="WL52" s="105"/>
      <c r="WM52" s="90"/>
      <c r="WN52" s="115"/>
      <c r="WO52" s="115"/>
      <c r="WP52" s="115"/>
      <c r="WQ52" s="115"/>
      <c r="WR52" s="115"/>
      <c r="WS52" s="115"/>
      <c r="WT52" s="115"/>
      <c r="WU52" s="115"/>
      <c r="WV52" s="115"/>
      <c r="WW52" s="115"/>
      <c r="WX52" s="115"/>
      <c r="WY52" s="115"/>
      <c r="WZ52" s="95"/>
      <c r="XA52" s="106"/>
      <c r="XB52" s="105"/>
      <c r="XC52" s="90"/>
      <c r="XD52" s="115"/>
      <c r="XE52" s="115"/>
      <c r="XF52" s="115"/>
      <c r="XG52" s="115"/>
      <c r="XH52" s="115"/>
      <c r="XI52" s="115"/>
      <c r="XJ52" s="115"/>
      <c r="XK52" s="115"/>
      <c r="XL52" s="115"/>
      <c r="XM52" s="115"/>
      <c r="XN52" s="115"/>
      <c r="XO52" s="115"/>
      <c r="XP52" s="95"/>
      <c r="XQ52" s="106"/>
      <c r="XR52" s="105"/>
      <c r="XS52" s="90"/>
      <c r="XT52" s="115"/>
      <c r="XU52" s="115"/>
      <c r="XV52" s="115"/>
      <c r="XW52" s="115"/>
      <c r="XX52" s="115"/>
      <c r="XY52" s="115"/>
      <c r="XZ52" s="115"/>
      <c r="YA52" s="115"/>
      <c r="YB52" s="115"/>
      <c r="YC52" s="115"/>
      <c r="YD52" s="115"/>
      <c r="YE52" s="115"/>
      <c r="YF52" s="95"/>
      <c r="YG52" s="106"/>
      <c r="YH52" s="105"/>
      <c r="YI52" s="90"/>
      <c r="YJ52" s="115"/>
      <c r="YK52" s="115"/>
      <c r="YL52" s="115"/>
      <c r="YM52" s="115"/>
      <c r="YN52" s="115"/>
      <c r="YO52" s="115"/>
      <c r="YP52" s="115"/>
      <c r="YQ52" s="115"/>
      <c r="YR52" s="115"/>
      <c r="YS52" s="115"/>
      <c r="YT52" s="115"/>
      <c r="YU52" s="115"/>
      <c r="YV52" s="95"/>
      <c r="YW52" s="106"/>
      <c r="YX52" s="105"/>
      <c r="YY52" s="90"/>
      <c r="YZ52" s="115"/>
      <c r="ZA52" s="115"/>
      <c r="ZB52" s="115"/>
      <c r="ZC52" s="115"/>
      <c r="ZD52" s="115"/>
      <c r="ZE52" s="115"/>
      <c r="ZF52" s="115"/>
      <c r="ZG52" s="115"/>
      <c r="ZH52" s="115"/>
      <c r="ZI52" s="115"/>
      <c r="ZJ52" s="115"/>
      <c r="ZK52" s="115"/>
      <c r="ZL52" s="95"/>
      <c r="ZM52" s="106"/>
      <c r="ZN52" s="105"/>
      <c r="ZO52" s="90"/>
      <c r="ZP52" s="115"/>
      <c r="ZQ52" s="115"/>
      <c r="ZR52" s="115"/>
      <c r="ZS52" s="115"/>
      <c r="ZT52" s="115"/>
      <c r="ZU52" s="115"/>
      <c r="ZV52" s="115"/>
      <c r="ZW52" s="115"/>
      <c r="ZX52" s="115"/>
      <c r="ZY52" s="115"/>
      <c r="ZZ52" s="115"/>
      <c r="AAA52" s="115"/>
      <c r="AAB52" s="95"/>
      <c r="AAC52" s="106"/>
      <c r="AAD52" s="105"/>
      <c r="AAE52" s="90"/>
      <c r="AAF52" s="115"/>
      <c r="AAG52" s="115"/>
      <c r="AAH52" s="115"/>
      <c r="AAI52" s="115"/>
      <c r="AAJ52" s="115"/>
      <c r="AAK52" s="115"/>
      <c r="AAL52" s="115"/>
      <c r="AAM52" s="115"/>
      <c r="AAN52" s="115"/>
      <c r="AAO52" s="115"/>
      <c r="AAP52" s="115"/>
      <c r="AAQ52" s="115"/>
      <c r="AAR52" s="95"/>
      <c r="AAS52" s="106"/>
      <c r="AAT52" s="105"/>
      <c r="AAU52" s="90"/>
      <c r="AAV52" s="115"/>
      <c r="AAW52" s="115"/>
      <c r="AAX52" s="115"/>
      <c r="AAY52" s="115"/>
      <c r="AAZ52" s="115"/>
      <c r="ABA52" s="115"/>
      <c r="ABB52" s="115"/>
      <c r="ABC52" s="115"/>
      <c r="ABD52" s="115"/>
      <c r="ABE52" s="115"/>
      <c r="ABF52" s="115"/>
      <c r="ABG52" s="115"/>
      <c r="ABH52" s="95"/>
      <c r="ABI52" s="106"/>
      <c r="ABJ52" s="105"/>
      <c r="ABK52" s="90"/>
      <c r="ABL52" s="115"/>
      <c r="ABM52" s="115"/>
      <c r="ABN52" s="115"/>
      <c r="ABO52" s="115"/>
      <c r="ABP52" s="115"/>
      <c r="ABQ52" s="115"/>
      <c r="ABR52" s="115"/>
      <c r="ABS52" s="115"/>
      <c r="ABT52" s="115"/>
      <c r="ABU52" s="115"/>
      <c r="ABV52" s="115"/>
      <c r="ABW52" s="115"/>
      <c r="ABX52" s="95"/>
      <c r="ABY52" s="106"/>
      <c r="ABZ52" s="105"/>
      <c r="ACA52" s="90"/>
      <c r="ACB52" s="115"/>
      <c r="ACC52" s="115"/>
      <c r="ACD52" s="115"/>
      <c r="ACE52" s="115"/>
      <c r="ACF52" s="115"/>
      <c r="ACG52" s="115"/>
      <c r="ACH52" s="115"/>
      <c r="ACI52" s="115"/>
      <c r="ACJ52" s="115"/>
      <c r="ACK52" s="115"/>
      <c r="ACL52" s="115"/>
      <c r="ACM52" s="115"/>
      <c r="ACN52" s="95"/>
      <c r="ACO52" s="106"/>
      <c r="ACP52" s="105"/>
      <c r="ACQ52" s="90"/>
      <c r="ACR52" s="115"/>
      <c r="ACS52" s="115"/>
      <c r="ACT52" s="115"/>
      <c r="ACU52" s="115"/>
      <c r="ACV52" s="115"/>
      <c r="ACW52" s="115"/>
      <c r="ACX52" s="115"/>
      <c r="ACY52" s="115"/>
      <c r="ACZ52" s="115"/>
      <c r="ADA52" s="115"/>
      <c r="ADB52" s="115"/>
      <c r="ADC52" s="115"/>
      <c r="ADD52" s="95"/>
      <c r="ADE52" s="106"/>
      <c r="ADF52" s="105"/>
      <c r="ADG52" s="90"/>
      <c r="ADH52" s="115"/>
      <c r="ADI52" s="115"/>
      <c r="ADJ52" s="115"/>
      <c r="ADK52" s="115"/>
      <c r="ADL52" s="115"/>
      <c r="ADM52" s="115"/>
      <c r="ADN52" s="115"/>
      <c r="ADO52" s="115"/>
      <c r="ADP52" s="115"/>
      <c r="ADQ52" s="115"/>
      <c r="ADR52" s="115"/>
      <c r="ADS52" s="115"/>
      <c r="ADT52" s="95"/>
      <c r="ADU52" s="106"/>
      <c r="ADV52" s="105"/>
      <c r="ADW52" s="90"/>
      <c r="ADX52" s="115"/>
      <c r="ADY52" s="115"/>
      <c r="ADZ52" s="115"/>
      <c r="AEA52" s="115"/>
      <c r="AEB52" s="115"/>
      <c r="AEC52" s="115"/>
      <c r="AED52" s="115"/>
      <c r="AEE52" s="115"/>
      <c r="AEF52" s="115"/>
      <c r="AEG52" s="115"/>
      <c r="AEH52" s="115"/>
      <c r="AEI52" s="115"/>
      <c r="AEJ52" s="95"/>
      <c r="AEK52" s="106"/>
      <c r="AEL52" s="105"/>
      <c r="AEM52" s="90"/>
      <c r="AEN52" s="115"/>
      <c r="AEO52" s="115"/>
      <c r="AEP52" s="115"/>
      <c r="AEQ52" s="115"/>
      <c r="AER52" s="115"/>
      <c r="AES52" s="115"/>
      <c r="AET52" s="115"/>
      <c r="AEU52" s="115"/>
      <c r="AEV52" s="115"/>
      <c r="AEW52" s="115"/>
      <c r="AEX52" s="115"/>
      <c r="AEY52" s="115"/>
      <c r="AEZ52" s="95"/>
      <c r="AFA52" s="106"/>
      <c r="AFB52" s="105"/>
      <c r="AFC52" s="90"/>
      <c r="AFD52" s="115"/>
      <c r="AFE52" s="115"/>
      <c r="AFF52" s="115"/>
      <c r="AFG52" s="115"/>
      <c r="AFH52" s="115"/>
      <c r="AFI52" s="115"/>
      <c r="AFJ52" s="115"/>
      <c r="AFK52" s="115"/>
      <c r="AFL52" s="115"/>
      <c r="AFM52" s="115"/>
      <c r="AFN52" s="115"/>
      <c r="AFO52" s="115"/>
      <c r="AFP52" s="95"/>
      <c r="AFQ52" s="106"/>
      <c r="AFR52" s="105"/>
      <c r="AFS52" s="90"/>
      <c r="AFT52" s="115"/>
      <c r="AFU52" s="115"/>
      <c r="AFV52" s="115"/>
      <c r="AFW52" s="115"/>
      <c r="AFX52" s="115"/>
      <c r="AFY52" s="115"/>
      <c r="AFZ52" s="115"/>
      <c r="AGA52" s="115"/>
      <c r="AGB52" s="115"/>
      <c r="AGC52" s="115"/>
      <c r="AGD52" s="115" t="e">
        <f>#REF!</f>
        <v>#REF!</v>
      </c>
      <c r="AGE52" s="115" t="e">
        <f t="shared" si="26"/>
        <v>#REF!</v>
      </c>
      <c r="AGF52" s="115" t="e">
        <f t="shared" si="26"/>
        <v>#REF!</v>
      </c>
      <c r="AGG52" s="115" t="e">
        <f t="shared" si="26"/>
        <v>#REF!</v>
      </c>
      <c r="AGH52" s="115" t="e">
        <f t="shared" si="26"/>
        <v>#REF!</v>
      </c>
      <c r="AGI52" s="115" t="e">
        <f t="shared" si="26"/>
        <v>#REF!</v>
      </c>
      <c r="AGJ52" s="115" t="e">
        <f t="shared" si="26"/>
        <v>#REF!</v>
      </c>
      <c r="AGK52" s="115" t="e">
        <f t="shared" si="26"/>
        <v>#REF!</v>
      </c>
      <c r="AGL52" s="115" t="e">
        <f t="shared" si="26"/>
        <v>#REF!</v>
      </c>
      <c r="AGM52" s="115" t="e">
        <f t="shared" si="26"/>
        <v>#REF!</v>
      </c>
      <c r="AGN52" s="115" t="e">
        <f t="shared" si="26"/>
        <v>#REF!</v>
      </c>
      <c r="AGO52" s="115" t="e">
        <f t="shared" si="26"/>
        <v>#REF!</v>
      </c>
      <c r="AGP52" s="95" t="e">
        <f t="shared" si="27"/>
        <v>#REF!</v>
      </c>
      <c r="AGQ52" s="106" t="s">
        <v>668</v>
      </c>
      <c r="AGR52" s="105">
        <v>51970.319999999992</v>
      </c>
      <c r="AGS52" s="90">
        <f t="shared" si="28"/>
        <v>4330.8599999999997</v>
      </c>
      <c r="AGT52" s="115">
        <f t="shared" ref="AGT52" si="2924">AGS52</f>
        <v>4330.8599999999997</v>
      </c>
      <c r="AGU52" s="115">
        <f t="shared" si="29"/>
        <v>4330.8599999999997</v>
      </c>
      <c r="AGV52" s="115">
        <f t="shared" si="29"/>
        <v>4330.8599999999997</v>
      </c>
      <c r="AGW52" s="115">
        <f t="shared" si="29"/>
        <v>4330.8599999999997</v>
      </c>
      <c r="AGX52" s="115">
        <f t="shared" si="29"/>
        <v>4330.8599999999997</v>
      </c>
      <c r="AGY52" s="115">
        <f t="shared" si="29"/>
        <v>4330.8599999999997</v>
      </c>
      <c r="AGZ52" s="115">
        <f t="shared" si="29"/>
        <v>4330.8599999999997</v>
      </c>
      <c r="AHA52" s="115">
        <f t="shared" si="29"/>
        <v>4330.8599999999997</v>
      </c>
      <c r="AHB52" s="115">
        <f t="shared" si="29"/>
        <v>4330.8599999999997</v>
      </c>
      <c r="AHC52" s="115">
        <f t="shared" si="29"/>
        <v>4330.8599999999997</v>
      </c>
      <c r="AHD52" s="115">
        <f t="shared" si="29"/>
        <v>4330.8599999999997</v>
      </c>
      <c r="AHE52" s="115">
        <f t="shared" si="29"/>
        <v>4330.8599999999997</v>
      </c>
      <c r="AHF52" s="95">
        <f t="shared" si="30"/>
        <v>51970.32</v>
      </c>
      <c r="AHG52" s="106" t="s">
        <v>668</v>
      </c>
      <c r="AHH52" s="105">
        <v>51970.319999999992</v>
      </c>
      <c r="AHI52" s="90">
        <f t="shared" si="31"/>
        <v>4330.8599999999997</v>
      </c>
      <c r="AHJ52" s="115">
        <f t="shared" ref="AHJ52" si="2925">AHI52</f>
        <v>4330.8599999999997</v>
      </c>
      <c r="AHK52" s="115">
        <f t="shared" si="32"/>
        <v>4330.8599999999997</v>
      </c>
      <c r="AHL52" s="115">
        <f t="shared" si="32"/>
        <v>4330.8599999999997</v>
      </c>
      <c r="AHM52" s="115">
        <f t="shared" si="32"/>
        <v>4330.8599999999997</v>
      </c>
      <c r="AHN52" s="115">
        <f t="shared" si="32"/>
        <v>4330.8599999999997</v>
      </c>
      <c r="AHO52" s="115">
        <f t="shared" si="32"/>
        <v>4330.8599999999997</v>
      </c>
      <c r="AHP52" s="115">
        <f t="shared" si="32"/>
        <v>4330.8599999999997</v>
      </c>
      <c r="AHQ52" s="115">
        <f t="shared" si="32"/>
        <v>4330.8599999999997</v>
      </c>
      <c r="AHR52" s="115">
        <f t="shared" si="32"/>
        <v>4330.8599999999997</v>
      </c>
      <c r="AHS52" s="115">
        <f t="shared" si="32"/>
        <v>4330.8599999999997</v>
      </c>
      <c r="AHT52" s="115">
        <f t="shared" si="32"/>
        <v>4330.8599999999997</v>
      </c>
      <c r="AHU52" s="115">
        <f t="shared" si="32"/>
        <v>4330.8599999999997</v>
      </c>
      <c r="AHV52" s="95">
        <f t="shared" si="33"/>
        <v>51970.32</v>
      </c>
      <c r="AHW52" s="106" t="s">
        <v>668</v>
      </c>
      <c r="AHX52" s="105">
        <v>51970.319999999992</v>
      </c>
      <c r="AHY52" s="90">
        <f t="shared" si="34"/>
        <v>4330.8599999999997</v>
      </c>
      <c r="AHZ52" s="115">
        <f t="shared" ref="AHZ52" si="2926">AHY52</f>
        <v>4330.8599999999997</v>
      </c>
      <c r="AIA52" s="115">
        <f t="shared" si="35"/>
        <v>4330.8599999999997</v>
      </c>
      <c r="AIB52" s="115">
        <f t="shared" si="35"/>
        <v>4330.8599999999997</v>
      </c>
      <c r="AIC52" s="115">
        <f t="shared" si="35"/>
        <v>4330.8599999999997</v>
      </c>
      <c r="AID52" s="115">
        <f t="shared" si="35"/>
        <v>4330.8599999999997</v>
      </c>
      <c r="AIE52" s="115">
        <f t="shared" si="35"/>
        <v>4330.8599999999997</v>
      </c>
      <c r="AIF52" s="115">
        <f t="shared" si="35"/>
        <v>4330.8599999999997</v>
      </c>
      <c r="AIG52" s="115">
        <f t="shared" si="35"/>
        <v>4330.8599999999997</v>
      </c>
      <c r="AIH52" s="115">
        <f t="shared" si="35"/>
        <v>4330.8599999999997</v>
      </c>
      <c r="AII52" s="115">
        <f t="shared" si="35"/>
        <v>4330.8599999999997</v>
      </c>
      <c r="AIJ52" s="115">
        <f t="shared" si="35"/>
        <v>4330.8599999999997</v>
      </c>
      <c r="AIK52" s="115">
        <f t="shared" si="35"/>
        <v>4330.8599999999997</v>
      </c>
      <c r="AIL52" s="95">
        <f t="shared" si="36"/>
        <v>51970.32</v>
      </c>
      <c r="AIM52" s="106" t="s">
        <v>668</v>
      </c>
      <c r="AIN52" s="105">
        <v>51970.319999999992</v>
      </c>
      <c r="AIO52" s="90">
        <f t="shared" si="37"/>
        <v>4330.8599999999997</v>
      </c>
      <c r="AIP52" s="115">
        <f t="shared" ref="AIP52" si="2927">AIO52</f>
        <v>4330.8599999999997</v>
      </c>
      <c r="AIQ52" s="115">
        <f t="shared" si="38"/>
        <v>4330.8599999999997</v>
      </c>
      <c r="AIR52" s="115">
        <f t="shared" si="38"/>
        <v>4330.8599999999997</v>
      </c>
      <c r="AIS52" s="115">
        <f t="shared" si="38"/>
        <v>4330.8599999999997</v>
      </c>
      <c r="AIT52" s="115">
        <f t="shared" si="38"/>
        <v>4330.8599999999997</v>
      </c>
      <c r="AIU52" s="115">
        <f t="shared" si="38"/>
        <v>4330.8599999999997</v>
      </c>
      <c r="AIV52" s="115">
        <f t="shared" si="38"/>
        <v>4330.8599999999997</v>
      </c>
      <c r="AIW52" s="115">
        <f t="shared" si="38"/>
        <v>4330.8599999999997</v>
      </c>
      <c r="AIX52" s="115">
        <f t="shared" si="38"/>
        <v>4330.8599999999997</v>
      </c>
      <c r="AIY52" s="115">
        <f t="shared" si="38"/>
        <v>4330.8599999999997</v>
      </c>
      <c r="AIZ52" s="115">
        <f t="shared" si="38"/>
        <v>4330.8599999999997</v>
      </c>
      <c r="AJA52" s="115">
        <f t="shared" si="38"/>
        <v>4330.8599999999997</v>
      </c>
      <c r="AJB52" s="95">
        <f t="shared" si="39"/>
        <v>51970.32</v>
      </c>
      <c r="AJC52" s="106" t="s">
        <v>668</v>
      </c>
      <c r="AJD52" s="105">
        <v>51970.319999999992</v>
      </c>
      <c r="AJE52" s="90">
        <f t="shared" si="40"/>
        <v>4330.8599999999997</v>
      </c>
      <c r="AJF52" s="115">
        <f t="shared" ref="AJF52" si="2928">AJE52</f>
        <v>4330.8599999999997</v>
      </c>
      <c r="AJG52" s="115">
        <f t="shared" si="41"/>
        <v>4330.8599999999997</v>
      </c>
      <c r="AJH52" s="115">
        <f t="shared" si="41"/>
        <v>4330.8599999999997</v>
      </c>
      <c r="AJI52" s="115">
        <f t="shared" si="41"/>
        <v>4330.8599999999997</v>
      </c>
      <c r="AJJ52" s="115">
        <f t="shared" si="41"/>
        <v>4330.8599999999997</v>
      </c>
      <c r="AJK52" s="115">
        <f t="shared" si="41"/>
        <v>4330.8599999999997</v>
      </c>
      <c r="AJL52" s="115">
        <f t="shared" si="41"/>
        <v>4330.8599999999997</v>
      </c>
      <c r="AJM52" s="115">
        <f t="shared" si="41"/>
        <v>4330.8599999999997</v>
      </c>
      <c r="AJN52" s="115">
        <f t="shared" si="41"/>
        <v>4330.8599999999997</v>
      </c>
      <c r="AJO52" s="115">
        <f t="shared" si="41"/>
        <v>4330.8599999999997</v>
      </c>
      <c r="AJP52" s="115">
        <f t="shared" si="41"/>
        <v>4330.8599999999997</v>
      </c>
      <c r="AJQ52" s="115">
        <f t="shared" si="41"/>
        <v>4330.8599999999997</v>
      </c>
      <c r="AJR52" s="95">
        <f t="shared" si="42"/>
        <v>51970.32</v>
      </c>
      <c r="AJS52" s="106" t="s">
        <v>668</v>
      </c>
      <c r="AJT52" s="105">
        <v>51970.319999999992</v>
      </c>
      <c r="AJU52" s="90">
        <f t="shared" si="43"/>
        <v>4330.8599999999997</v>
      </c>
      <c r="AJV52" s="115">
        <f t="shared" ref="AJV52" si="2929">AJU52</f>
        <v>4330.8599999999997</v>
      </c>
      <c r="AJW52" s="115">
        <f t="shared" si="44"/>
        <v>4330.8599999999997</v>
      </c>
      <c r="AJX52" s="115">
        <f t="shared" si="44"/>
        <v>4330.8599999999997</v>
      </c>
      <c r="AJY52" s="115">
        <f t="shared" si="44"/>
        <v>4330.8599999999997</v>
      </c>
      <c r="AJZ52" s="115">
        <f t="shared" si="44"/>
        <v>4330.8599999999997</v>
      </c>
      <c r="AKA52" s="115">
        <f t="shared" si="44"/>
        <v>4330.8599999999997</v>
      </c>
      <c r="AKB52" s="115">
        <f t="shared" si="44"/>
        <v>4330.8599999999997</v>
      </c>
      <c r="AKC52" s="115">
        <f t="shared" si="44"/>
        <v>4330.8599999999997</v>
      </c>
      <c r="AKD52" s="115">
        <f t="shared" si="44"/>
        <v>4330.8599999999997</v>
      </c>
      <c r="AKE52" s="115">
        <f t="shared" si="44"/>
        <v>4330.8599999999997</v>
      </c>
      <c r="AKF52" s="115">
        <f t="shared" si="44"/>
        <v>4330.8599999999997</v>
      </c>
      <c r="AKG52" s="115">
        <f t="shared" si="44"/>
        <v>4330.8599999999997</v>
      </c>
      <c r="AKH52" s="95">
        <f t="shared" si="45"/>
        <v>51970.32</v>
      </c>
      <c r="AKI52" s="106" t="s">
        <v>668</v>
      </c>
      <c r="AKJ52" s="105">
        <v>51970.319999999992</v>
      </c>
      <c r="AKK52" s="90">
        <f t="shared" si="46"/>
        <v>4330.8599999999997</v>
      </c>
      <c r="AKL52" s="115">
        <f t="shared" ref="AKL52" si="2930">AKK52</f>
        <v>4330.8599999999997</v>
      </c>
      <c r="AKM52" s="115">
        <f t="shared" si="47"/>
        <v>4330.8599999999997</v>
      </c>
      <c r="AKN52" s="115">
        <f t="shared" si="47"/>
        <v>4330.8599999999997</v>
      </c>
      <c r="AKO52" s="115">
        <f t="shared" si="47"/>
        <v>4330.8599999999997</v>
      </c>
      <c r="AKP52" s="115">
        <f t="shared" si="47"/>
        <v>4330.8599999999997</v>
      </c>
      <c r="AKQ52" s="115">
        <f t="shared" si="47"/>
        <v>4330.8599999999997</v>
      </c>
      <c r="AKR52" s="115">
        <f t="shared" si="47"/>
        <v>4330.8599999999997</v>
      </c>
      <c r="AKS52" s="115">
        <f t="shared" si="47"/>
        <v>4330.8599999999997</v>
      </c>
      <c r="AKT52" s="115">
        <f t="shared" si="47"/>
        <v>4330.8599999999997</v>
      </c>
      <c r="AKU52" s="115">
        <f t="shared" si="47"/>
        <v>4330.8599999999997</v>
      </c>
      <c r="AKV52" s="115">
        <f t="shared" si="47"/>
        <v>4330.8599999999997</v>
      </c>
      <c r="AKW52" s="115">
        <f t="shared" si="47"/>
        <v>4330.8599999999997</v>
      </c>
      <c r="AKX52" s="95">
        <f t="shared" si="48"/>
        <v>51970.32</v>
      </c>
      <c r="AKY52" s="106" t="s">
        <v>668</v>
      </c>
      <c r="AKZ52" s="105">
        <v>51970.319999999992</v>
      </c>
      <c r="ALA52" s="90">
        <f t="shared" si="49"/>
        <v>4330.8599999999997</v>
      </c>
      <c r="ALB52" s="115">
        <f t="shared" ref="ALB52" si="2931">ALA52</f>
        <v>4330.8599999999997</v>
      </c>
      <c r="ALC52" s="115">
        <f t="shared" si="50"/>
        <v>4330.8599999999997</v>
      </c>
      <c r="ALD52" s="115">
        <f t="shared" si="50"/>
        <v>4330.8599999999997</v>
      </c>
      <c r="ALE52" s="115">
        <f t="shared" si="50"/>
        <v>4330.8599999999997</v>
      </c>
      <c r="ALF52" s="115">
        <f t="shared" si="50"/>
        <v>4330.8599999999997</v>
      </c>
      <c r="ALG52" s="115">
        <f t="shared" si="50"/>
        <v>4330.8599999999997</v>
      </c>
      <c r="ALH52" s="115">
        <f t="shared" si="50"/>
        <v>4330.8599999999997</v>
      </c>
      <c r="ALI52" s="115">
        <f t="shared" si="50"/>
        <v>4330.8599999999997</v>
      </c>
      <c r="ALJ52" s="115">
        <f t="shared" si="50"/>
        <v>4330.8599999999997</v>
      </c>
      <c r="ALK52" s="115">
        <f t="shared" si="50"/>
        <v>4330.8599999999997</v>
      </c>
      <c r="ALL52" s="115">
        <f t="shared" si="50"/>
        <v>4330.8599999999997</v>
      </c>
      <c r="ALM52" s="115">
        <f t="shared" si="50"/>
        <v>4330.8599999999997</v>
      </c>
      <c r="ALN52" s="95">
        <f t="shared" si="51"/>
        <v>51970.32</v>
      </c>
      <c r="ALO52" s="106" t="s">
        <v>668</v>
      </c>
      <c r="ALP52" s="105">
        <v>51970.319999999992</v>
      </c>
      <c r="ALQ52" s="90">
        <f t="shared" si="52"/>
        <v>4330.8599999999997</v>
      </c>
      <c r="ALR52" s="115">
        <f t="shared" ref="ALR52" si="2932">ALQ52</f>
        <v>4330.8599999999997</v>
      </c>
      <c r="ALS52" s="115">
        <f t="shared" si="53"/>
        <v>4330.8599999999997</v>
      </c>
      <c r="ALT52" s="115">
        <f t="shared" si="53"/>
        <v>4330.8599999999997</v>
      </c>
      <c r="ALU52" s="115">
        <f t="shared" si="53"/>
        <v>4330.8599999999997</v>
      </c>
      <c r="ALV52" s="115">
        <f t="shared" si="53"/>
        <v>4330.8599999999997</v>
      </c>
      <c r="ALW52" s="115">
        <f t="shared" si="53"/>
        <v>4330.8599999999997</v>
      </c>
      <c r="ALX52" s="115">
        <f t="shared" si="53"/>
        <v>4330.8599999999997</v>
      </c>
      <c r="ALY52" s="115">
        <f t="shared" si="53"/>
        <v>4330.8599999999997</v>
      </c>
      <c r="ALZ52" s="115">
        <f t="shared" si="53"/>
        <v>4330.8599999999997</v>
      </c>
      <c r="AMA52" s="115">
        <f t="shared" si="53"/>
        <v>4330.8599999999997</v>
      </c>
      <c r="AMB52" s="115">
        <f t="shared" si="53"/>
        <v>4330.8599999999997</v>
      </c>
      <c r="AMC52" s="115">
        <f t="shared" si="53"/>
        <v>4330.8599999999997</v>
      </c>
      <c r="AMD52" s="95">
        <f t="shared" si="54"/>
        <v>51970.32</v>
      </c>
      <c r="AME52" s="106" t="s">
        <v>668</v>
      </c>
      <c r="AMF52" s="105">
        <v>51970.319999999992</v>
      </c>
      <c r="AMG52" s="90">
        <f t="shared" si="55"/>
        <v>4330.8599999999997</v>
      </c>
      <c r="AMH52" s="115">
        <f t="shared" ref="AMH52" si="2933">AMG52</f>
        <v>4330.8599999999997</v>
      </c>
      <c r="AMI52" s="115">
        <f t="shared" si="56"/>
        <v>4330.8599999999997</v>
      </c>
      <c r="AMJ52" s="115">
        <f t="shared" si="56"/>
        <v>4330.8599999999997</v>
      </c>
      <c r="AMK52" s="115">
        <f t="shared" si="56"/>
        <v>4330.8599999999997</v>
      </c>
      <c r="AML52" s="115">
        <f t="shared" si="56"/>
        <v>4330.8599999999997</v>
      </c>
      <c r="AMM52" s="115">
        <f t="shared" si="56"/>
        <v>4330.8599999999997</v>
      </c>
      <c r="AMN52" s="115">
        <f t="shared" si="56"/>
        <v>4330.8599999999997</v>
      </c>
      <c r="AMO52" s="115">
        <f t="shared" si="56"/>
        <v>4330.8599999999997</v>
      </c>
      <c r="AMP52" s="115">
        <f t="shared" si="56"/>
        <v>4330.8599999999997</v>
      </c>
      <c r="AMQ52" s="115">
        <f t="shared" si="56"/>
        <v>4330.8599999999997</v>
      </c>
      <c r="AMR52" s="115">
        <f t="shared" si="56"/>
        <v>4330.8599999999997</v>
      </c>
      <c r="AMS52" s="115">
        <f t="shared" si="56"/>
        <v>4330.8599999999997</v>
      </c>
      <c r="AMT52" s="95">
        <f t="shared" si="57"/>
        <v>51970.32</v>
      </c>
      <c r="AMU52" s="106" t="s">
        <v>668</v>
      </c>
      <c r="AMV52" s="105">
        <v>51970.319999999992</v>
      </c>
      <c r="AMW52" s="90">
        <f t="shared" si="58"/>
        <v>4330.8599999999997</v>
      </c>
      <c r="AMX52" s="115">
        <f t="shared" ref="AMX52" si="2934">AMW52</f>
        <v>4330.8599999999997</v>
      </c>
      <c r="AMY52" s="115">
        <f t="shared" si="59"/>
        <v>4330.8599999999997</v>
      </c>
      <c r="AMZ52" s="115">
        <f t="shared" si="59"/>
        <v>4330.8599999999997</v>
      </c>
      <c r="ANA52" s="115">
        <f t="shared" si="59"/>
        <v>4330.8599999999997</v>
      </c>
      <c r="ANB52" s="115">
        <f t="shared" si="59"/>
        <v>4330.8599999999997</v>
      </c>
      <c r="ANC52" s="115">
        <f t="shared" si="59"/>
        <v>4330.8599999999997</v>
      </c>
      <c r="AND52" s="115">
        <f t="shared" si="59"/>
        <v>4330.8599999999997</v>
      </c>
      <c r="ANE52" s="115">
        <f t="shared" si="59"/>
        <v>4330.8599999999997</v>
      </c>
      <c r="ANF52" s="115">
        <f t="shared" si="59"/>
        <v>4330.8599999999997</v>
      </c>
      <c r="ANG52" s="115">
        <f t="shared" si="59"/>
        <v>4330.8599999999997</v>
      </c>
      <c r="ANH52" s="115">
        <f t="shared" si="59"/>
        <v>4330.8599999999997</v>
      </c>
      <c r="ANI52" s="115">
        <f t="shared" si="59"/>
        <v>4330.8599999999997</v>
      </c>
      <c r="ANJ52" s="95">
        <f t="shared" si="60"/>
        <v>51970.32</v>
      </c>
      <c r="ANK52" s="106" t="s">
        <v>668</v>
      </c>
      <c r="ANL52" s="105">
        <v>51970.319999999992</v>
      </c>
      <c r="ANM52" s="90">
        <f t="shared" si="61"/>
        <v>4330.8599999999997</v>
      </c>
      <c r="ANN52" s="115">
        <f t="shared" ref="ANN52" si="2935">ANM52</f>
        <v>4330.8599999999997</v>
      </c>
      <c r="ANO52" s="115">
        <f t="shared" si="62"/>
        <v>4330.8599999999997</v>
      </c>
      <c r="ANP52" s="115">
        <f t="shared" si="62"/>
        <v>4330.8599999999997</v>
      </c>
      <c r="ANQ52" s="115">
        <f t="shared" si="62"/>
        <v>4330.8599999999997</v>
      </c>
      <c r="ANR52" s="115">
        <f t="shared" si="62"/>
        <v>4330.8599999999997</v>
      </c>
      <c r="ANS52" s="115">
        <f t="shared" si="62"/>
        <v>4330.8599999999997</v>
      </c>
      <c r="ANT52" s="115">
        <f t="shared" si="62"/>
        <v>4330.8599999999997</v>
      </c>
      <c r="ANU52" s="115">
        <f t="shared" si="62"/>
        <v>4330.8599999999997</v>
      </c>
      <c r="ANV52" s="115">
        <f t="shared" si="62"/>
        <v>4330.8599999999997</v>
      </c>
      <c r="ANW52" s="115">
        <f t="shared" si="62"/>
        <v>4330.8599999999997</v>
      </c>
      <c r="ANX52" s="115">
        <f t="shared" si="62"/>
        <v>4330.8599999999997</v>
      </c>
      <c r="ANY52" s="115">
        <f t="shared" si="62"/>
        <v>4330.8599999999997</v>
      </c>
      <c r="ANZ52" s="95">
        <f t="shared" si="63"/>
        <v>51970.32</v>
      </c>
      <c r="AOA52" s="106" t="s">
        <v>668</v>
      </c>
      <c r="AOB52" s="105">
        <v>51970.319999999992</v>
      </c>
      <c r="AOC52" s="90">
        <f t="shared" si="64"/>
        <v>4330.8599999999997</v>
      </c>
      <c r="AOD52" s="115">
        <f t="shared" ref="AOD52" si="2936">AOC52</f>
        <v>4330.8599999999997</v>
      </c>
      <c r="AOE52" s="115">
        <f t="shared" si="65"/>
        <v>4330.8599999999997</v>
      </c>
      <c r="AOF52" s="115">
        <f t="shared" si="65"/>
        <v>4330.8599999999997</v>
      </c>
      <c r="AOG52" s="115">
        <f t="shared" si="65"/>
        <v>4330.8599999999997</v>
      </c>
      <c r="AOH52" s="115">
        <f t="shared" si="65"/>
        <v>4330.8599999999997</v>
      </c>
      <c r="AOI52" s="115">
        <f t="shared" si="65"/>
        <v>4330.8599999999997</v>
      </c>
      <c r="AOJ52" s="115">
        <f t="shared" si="65"/>
        <v>4330.8599999999997</v>
      </c>
      <c r="AOK52" s="115">
        <f t="shared" si="65"/>
        <v>4330.8599999999997</v>
      </c>
      <c r="AOL52" s="115">
        <f t="shared" si="65"/>
        <v>4330.8599999999997</v>
      </c>
      <c r="AOM52" s="115">
        <f t="shared" si="65"/>
        <v>4330.8599999999997</v>
      </c>
      <c r="AON52" s="115">
        <f t="shared" si="65"/>
        <v>4330.8599999999997</v>
      </c>
      <c r="AOO52" s="115">
        <f t="shared" si="65"/>
        <v>4330.8599999999997</v>
      </c>
      <c r="AOP52" s="95">
        <f t="shared" si="66"/>
        <v>51970.32</v>
      </c>
      <c r="AOQ52" s="106" t="s">
        <v>668</v>
      </c>
      <c r="AOR52" s="105">
        <v>51970.319999999992</v>
      </c>
      <c r="AOS52" s="90">
        <f t="shared" si="67"/>
        <v>4330.8599999999997</v>
      </c>
      <c r="AOT52" s="115">
        <f t="shared" ref="AOT52" si="2937">AOS52</f>
        <v>4330.8599999999997</v>
      </c>
      <c r="AOU52" s="115">
        <f t="shared" si="68"/>
        <v>4330.8599999999997</v>
      </c>
      <c r="AOV52" s="115">
        <f t="shared" si="68"/>
        <v>4330.8599999999997</v>
      </c>
      <c r="AOW52" s="115">
        <f t="shared" si="68"/>
        <v>4330.8599999999997</v>
      </c>
      <c r="AOX52" s="115">
        <f t="shared" si="68"/>
        <v>4330.8599999999997</v>
      </c>
      <c r="AOY52" s="115">
        <f t="shared" si="68"/>
        <v>4330.8599999999997</v>
      </c>
      <c r="AOZ52" s="115">
        <f t="shared" si="68"/>
        <v>4330.8599999999997</v>
      </c>
      <c r="APA52" s="115">
        <f t="shared" si="68"/>
        <v>4330.8599999999997</v>
      </c>
      <c r="APB52" s="115">
        <f t="shared" si="68"/>
        <v>4330.8599999999997</v>
      </c>
      <c r="APC52" s="115">
        <f t="shared" si="68"/>
        <v>4330.8599999999997</v>
      </c>
      <c r="APD52" s="115">
        <f t="shared" si="68"/>
        <v>4330.8599999999997</v>
      </c>
      <c r="APE52" s="115">
        <f t="shared" si="68"/>
        <v>4330.8599999999997</v>
      </c>
      <c r="APF52" s="95">
        <f t="shared" si="69"/>
        <v>51970.32</v>
      </c>
      <c r="APG52" s="106" t="s">
        <v>668</v>
      </c>
      <c r="APH52" s="105">
        <v>51970.319999999992</v>
      </c>
      <c r="API52" s="90">
        <f t="shared" si="70"/>
        <v>4330.8599999999997</v>
      </c>
      <c r="APJ52" s="115">
        <f t="shared" ref="APJ52" si="2938">API52</f>
        <v>4330.8599999999997</v>
      </c>
      <c r="APK52" s="115">
        <f t="shared" si="71"/>
        <v>4330.8599999999997</v>
      </c>
      <c r="APL52" s="115">
        <f t="shared" si="71"/>
        <v>4330.8599999999997</v>
      </c>
      <c r="APM52" s="115">
        <f t="shared" si="71"/>
        <v>4330.8599999999997</v>
      </c>
      <c r="APN52" s="115">
        <f t="shared" si="71"/>
        <v>4330.8599999999997</v>
      </c>
      <c r="APO52" s="115">
        <f t="shared" si="71"/>
        <v>4330.8599999999997</v>
      </c>
      <c r="APP52" s="115">
        <f t="shared" si="71"/>
        <v>4330.8599999999997</v>
      </c>
      <c r="APQ52" s="115">
        <f t="shared" si="71"/>
        <v>4330.8599999999997</v>
      </c>
      <c r="APR52" s="115">
        <f t="shared" si="71"/>
        <v>4330.8599999999997</v>
      </c>
      <c r="APS52" s="115">
        <f t="shared" si="71"/>
        <v>4330.8599999999997</v>
      </c>
      <c r="APT52" s="115">
        <f t="shared" si="71"/>
        <v>4330.8599999999997</v>
      </c>
      <c r="APU52" s="115">
        <f t="shared" si="71"/>
        <v>4330.8599999999997</v>
      </c>
      <c r="APV52" s="95">
        <f t="shared" si="72"/>
        <v>51970.32</v>
      </c>
      <c r="APW52" s="106" t="s">
        <v>668</v>
      </c>
      <c r="APX52" s="105">
        <v>51970.319999999992</v>
      </c>
      <c r="APY52" s="90">
        <f t="shared" si="73"/>
        <v>4330.8599999999997</v>
      </c>
      <c r="APZ52" s="115">
        <f t="shared" ref="APZ52" si="2939">APY52</f>
        <v>4330.8599999999997</v>
      </c>
      <c r="AQA52" s="115">
        <f t="shared" si="74"/>
        <v>4330.8599999999997</v>
      </c>
      <c r="AQB52" s="115">
        <f t="shared" si="74"/>
        <v>4330.8599999999997</v>
      </c>
      <c r="AQC52" s="115">
        <f t="shared" si="74"/>
        <v>4330.8599999999997</v>
      </c>
      <c r="AQD52" s="115">
        <f t="shared" si="74"/>
        <v>4330.8599999999997</v>
      </c>
      <c r="AQE52" s="115">
        <f t="shared" si="74"/>
        <v>4330.8599999999997</v>
      </c>
      <c r="AQF52" s="115">
        <f t="shared" si="74"/>
        <v>4330.8599999999997</v>
      </c>
      <c r="AQG52" s="115">
        <f t="shared" si="74"/>
        <v>4330.8599999999997</v>
      </c>
      <c r="AQH52" s="115">
        <f t="shared" si="74"/>
        <v>4330.8599999999997</v>
      </c>
      <c r="AQI52" s="115">
        <f t="shared" si="74"/>
        <v>4330.8599999999997</v>
      </c>
      <c r="AQJ52" s="115">
        <f t="shared" si="74"/>
        <v>4330.8599999999997</v>
      </c>
      <c r="AQK52" s="115">
        <f t="shared" si="74"/>
        <v>4330.8599999999997</v>
      </c>
      <c r="AQL52" s="95">
        <f t="shared" si="75"/>
        <v>51970.32</v>
      </c>
      <c r="AQM52" s="106" t="s">
        <v>668</v>
      </c>
      <c r="AQN52" s="105">
        <v>51970.319999999992</v>
      </c>
      <c r="AQO52" s="90">
        <f t="shared" si="76"/>
        <v>4330.8599999999997</v>
      </c>
      <c r="AQP52" s="115">
        <f t="shared" ref="AQP52" si="2940">AQO52</f>
        <v>4330.8599999999997</v>
      </c>
      <c r="AQQ52" s="115">
        <f t="shared" si="77"/>
        <v>4330.8599999999997</v>
      </c>
      <c r="AQR52" s="115">
        <f t="shared" si="77"/>
        <v>4330.8599999999997</v>
      </c>
      <c r="AQS52" s="115">
        <f t="shared" si="77"/>
        <v>4330.8599999999997</v>
      </c>
      <c r="AQT52" s="115">
        <f t="shared" si="77"/>
        <v>4330.8599999999997</v>
      </c>
      <c r="AQU52" s="115">
        <f t="shared" si="77"/>
        <v>4330.8599999999997</v>
      </c>
      <c r="AQV52" s="115">
        <f t="shared" si="77"/>
        <v>4330.8599999999997</v>
      </c>
      <c r="AQW52" s="115">
        <f t="shared" si="77"/>
        <v>4330.8599999999997</v>
      </c>
      <c r="AQX52" s="115">
        <f t="shared" si="77"/>
        <v>4330.8599999999997</v>
      </c>
      <c r="AQY52" s="115">
        <f t="shared" si="77"/>
        <v>4330.8599999999997</v>
      </c>
      <c r="AQZ52" s="115">
        <f t="shared" si="77"/>
        <v>4330.8599999999997</v>
      </c>
      <c r="ARA52" s="115">
        <f t="shared" si="77"/>
        <v>4330.8599999999997</v>
      </c>
      <c r="ARB52" s="95">
        <f t="shared" si="78"/>
        <v>51970.32</v>
      </c>
      <c r="ARC52" s="106" t="s">
        <v>668</v>
      </c>
      <c r="ARD52" s="105">
        <v>51970.319999999992</v>
      </c>
      <c r="ARE52" s="90">
        <f t="shared" si="79"/>
        <v>4330.8599999999997</v>
      </c>
      <c r="ARF52" s="115">
        <f t="shared" ref="ARF52" si="2941">ARE52</f>
        <v>4330.8599999999997</v>
      </c>
      <c r="ARG52" s="115">
        <f t="shared" si="80"/>
        <v>4330.8599999999997</v>
      </c>
      <c r="ARH52" s="115">
        <f t="shared" si="80"/>
        <v>4330.8599999999997</v>
      </c>
      <c r="ARI52" s="115">
        <f t="shared" si="80"/>
        <v>4330.8599999999997</v>
      </c>
      <c r="ARJ52" s="115">
        <f t="shared" si="80"/>
        <v>4330.8599999999997</v>
      </c>
      <c r="ARK52" s="115">
        <f t="shared" si="80"/>
        <v>4330.8599999999997</v>
      </c>
      <c r="ARL52" s="115">
        <f t="shared" si="80"/>
        <v>4330.8599999999997</v>
      </c>
      <c r="ARM52" s="115">
        <f t="shared" si="80"/>
        <v>4330.8599999999997</v>
      </c>
      <c r="ARN52" s="115">
        <f t="shared" si="80"/>
        <v>4330.8599999999997</v>
      </c>
      <c r="ARO52" s="115">
        <f t="shared" si="80"/>
        <v>4330.8599999999997</v>
      </c>
      <c r="ARP52" s="115">
        <f t="shared" si="80"/>
        <v>4330.8599999999997</v>
      </c>
      <c r="ARQ52" s="115">
        <f t="shared" si="80"/>
        <v>4330.8599999999997</v>
      </c>
      <c r="ARR52" s="95">
        <f t="shared" si="81"/>
        <v>51970.32</v>
      </c>
      <c r="ARS52" s="106" t="s">
        <v>668</v>
      </c>
      <c r="ART52" s="105">
        <v>51970.319999999992</v>
      </c>
      <c r="ARU52" s="90">
        <f t="shared" si="82"/>
        <v>4330.8599999999997</v>
      </c>
      <c r="ARV52" s="115">
        <f t="shared" ref="ARV52" si="2942">ARU52</f>
        <v>4330.8599999999997</v>
      </c>
      <c r="ARW52" s="115">
        <f t="shared" si="83"/>
        <v>4330.8599999999997</v>
      </c>
      <c r="ARX52" s="115">
        <f t="shared" si="83"/>
        <v>4330.8599999999997</v>
      </c>
      <c r="ARY52" s="115">
        <f t="shared" si="83"/>
        <v>4330.8599999999997</v>
      </c>
      <c r="ARZ52" s="115">
        <f t="shared" si="83"/>
        <v>4330.8599999999997</v>
      </c>
      <c r="ASA52" s="115">
        <f t="shared" si="83"/>
        <v>4330.8599999999997</v>
      </c>
      <c r="ASB52" s="115">
        <f t="shared" si="83"/>
        <v>4330.8599999999997</v>
      </c>
      <c r="ASC52" s="115">
        <f t="shared" si="83"/>
        <v>4330.8599999999997</v>
      </c>
      <c r="ASD52" s="115">
        <f t="shared" si="83"/>
        <v>4330.8599999999997</v>
      </c>
      <c r="ASE52" s="115">
        <f t="shared" si="83"/>
        <v>4330.8599999999997</v>
      </c>
      <c r="ASF52" s="115">
        <f t="shared" si="83"/>
        <v>4330.8599999999997</v>
      </c>
      <c r="ASG52" s="115">
        <f t="shared" si="83"/>
        <v>4330.8599999999997</v>
      </c>
      <c r="ASH52" s="95">
        <f t="shared" si="84"/>
        <v>51970.32</v>
      </c>
      <c r="ASI52" s="106" t="s">
        <v>668</v>
      </c>
      <c r="ASJ52" s="105">
        <v>51970.319999999992</v>
      </c>
      <c r="ASK52" s="90">
        <f t="shared" si="85"/>
        <v>4330.8599999999997</v>
      </c>
      <c r="ASL52" s="115">
        <f t="shared" ref="ASL52" si="2943">ASK52</f>
        <v>4330.8599999999997</v>
      </c>
      <c r="ASM52" s="115">
        <f t="shared" si="86"/>
        <v>4330.8599999999997</v>
      </c>
      <c r="ASN52" s="115">
        <f t="shared" si="86"/>
        <v>4330.8599999999997</v>
      </c>
      <c r="ASO52" s="115">
        <f t="shared" si="86"/>
        <v>4330.8599999999997</v>
      </c>
      <c r="ASP52" s="115">
        <f t="shared" si="86"/>
        <v>4330.8599999999997</v>
      </c>
      <c r="ASQ52" s="115">
        <f t="shared" si="86"/>
        <v>4330.8599999999997</v>
      </c>
      <c r="ASR52" s="115">
        <f t="shared" si="86"/>
        <v>4330.8599999999997</v>
      </c>
      <c r="ASS52" s="115">
        <f t="shared" si="86"/>
        <v>4330.8599999999997</v>
      </c>
      <c r="AST52" s="115">
        <f t="shared" si="86"/>
        <v>4330.8599999999997</v>
      </c>
      <c r="ASU52" s="115">
        <f t="shared" si="86"/>
        <v>4330.8599999999997</v>
      </c>
      <c r="ASV52" s="115">
        <f t="shared" si="86"/>
        <v>4330.8599999999997</v>
      </c>
      <c r="ASW52" s="115">
        <f t="shared" si="86"/>
        <v>4330.8599999999997</v>
      </c>
      <c r="ASX52" s="95">
        <f t="shared" si="87"/>
        <v>51970.32</v>
      </c>
      <c r="ASY52" s="106" t="s">
        <v>668</v>
      </c>
      <c r="ASZ52" s="105">
        <v>51970.319999999992</v>
      </c>
      <c r="ATA52" s="90">
        <f t="shared" si="88"/>
        <v>4330.8599999999997</v>
      </c>
      <c r="ATB52" s="115">
        <f t="shared" ref="ATB52" si="2944">ATA52</f>
        <v>4330.8599999999997</v>
      </c>
      <c r="ATC52" s="115">
        <f t="shared" si="89"/>
        <v>4330.8599999999997</v>
      </c>
      <c r="ATD52" s="115">
        <f t="shared" si="89"/>
        <v>4330.8599999999997</v>
      </c>
      <c r="ATE52" s="115">
        <f t="shared" si="89"/>
        <v>4330.8599999999997</v>
      </c>
      <c r="ATF52" s="115">
        <f t="shared" si="89"/>
        <v>4330.8599999999997</v>
      </c>
      <c r="ATG52" s="115">
        <f t="shared" si="89"/>
        <v>4330.8599999999997</v>
      </c>
      <c r="ATH52" s="115">
        <f t="shared" si="89"/>
        <v>4330.8599999999997</v>
      </c>
      <c r="ATI52" s="115">
        <f t="shared" si="89"/>
        <v>4330.8599999999997</v>
      </c>
      <c r="ATJ52" s="115">
        <f t="shared" si="89"/>
        <v>4330.8599999999997</v>
      </c>
      <c r="ATK52" s="115">
        <f t="shared" si="89"/>
        <v>4330.8599999999997</v>
      </c>
      <c r="ATL52" s="115">
        <f t="shared" si="89"/>
        <v>4330.8599999999997</v>
      </c>
      <c r="ATM52" s="115">
        <f t="shared" si="89"/>
        <v>4330.8599999999997</v>
      </c>
      <c r="ATN52" s="95">
        <f t="shared" si="90"/>
        <v>51970.32</v>
      </c>
      <c r="ATO52" s="106" t="s">
        <v>668</v>
      </c>
      <c r="ATP52" s="105">
        <v>51970.319999999992</v>
      </c>
      <c r="ATQ52" s="90">
        <f t="shared" si="91"/>
        <v>4330.8599999999997</v>
      </c>
      <c r="ATR52" s="115">
        <f t="shared" ref="ATR52" si="2945">ATQ52</f>
        <v>4330.8599999999997</v>
      </c>
      <c r="ATS52" s="115">
        <f t="shared" si="92"/>
        <v>4330.8599999999997</v>
      </c>
      <c r="ATT52" s="115">
        <f t="shared" si="92"/>
        <v>4330.8599999999997</v>
      </c>
      <c r="ATU52" s="115">
        <f t="shared" si="92"/>
        <v>4330.8599999999997</v>
      </c>
      <c r="ATV52" s="115">
        <f t="shared" si="92"/>
        <v>4330.8599999999997</v>
      </c>
      <c r="ATW52" s="115">
        <f t="shared" si="92"/>
        <v>4330.8599999999997</v>
      </c>
      <c r="ATX52" s="115">
        <f t="shared" si="92"/>
        <v>4330.8599999999997</v>
      </c>
      <c r="ATY52" s="115">
        <f t="shared" si="92"/>
        <v>4330.8599999999997</v>
      </c>
      <c r="ATZ52" s="115">
        <f t="shared" si="92"/>
        <v>4330.8599999999997</v>
      </c>
      <c r="AUA52" s="115">
        <f t="shared" si="92"/>
        <v>4330.8599999999997</v>
      </c>
      <c r="AUB52" s="115">
        <f t="shared" si="92"/>
        <v>4330.8599999999997</v>
      </c>
      <c r="AUC52" s="115">
        <f t="shared" si="92"/>
        <v>4330.8599999999997</v>
      </c>
      <c r="AUD52" s="95">
        <f t="shared" si="93"/>
        <v>51970.32</v>
      </c>
      <c r="AUE52" s="106" t="s">
        <v>668</v>
      </c>
      <c r="AUF52" s="105">
        <v>51970.319999999992</v>
      </c>
      <c r="AUG52" s="90">
        <f t="shared" si="94"/>
        <v>4330.8599999999997</v>
      </c>
      <c r="AUH52" s="115">
        <f t="shared" ref="AUH52" si="2946">AUG52</f>
        <v>4330.8599999999997</v>
      </c>
      <c r="AUI52" s="115">
        <f t="shared" si="95"/>
        <v>4330.8599999999997</v>
      </c>
      <c r="AUJ52" s="115">
        <f t="shared" si="95"/>
        <v>4330.8599999999997</v>
      </c>
      <c r="AUK52" s="115">
        <f t="shared" si="95"/>
        <v>4330.8599999999997</v>
      </c>
      <c r="AUL52" s="115">
        <f t="shared" si="95"/>
        <v>4330.8599999999997</v>
      </c>
      <c r="AUM52" s="115">
        <f t="shared" si="95"/>
        <v>4330.8599999999997</v>
      </c>
      <c r="AUN52" s="115">
        <f t="shared" si="95"/>
        <v>4330.8599999999997</v>
      </c>
      <c r="AUO52" s="115">
        <f t="shared" si="95"/>
        <v>4330.8599999999997</v>
      </c>
      <c r="AUP52" s="115">
        <f t="shared" si="95"/>
        <v>4330.8599999999997</v>
      </c>
      <c r="AUQ52" s="115">
        <f t="shared" si="95"/>
        <v>4330.8599999999997</v>
      </c>
      <c r="AUR52" s="115">
        <f t="shared" si="95"/>
        <v>4330.8599999999997</v>
      </c>
      <c r="AUS52" s="115">
        <f t="shared" si="95"/>
        <v>4330.8599999999997</v>
      </c>
      <c r="AUT52" s="95">
        <f t="shared" si="96"/>
        <v>51970.32</v>
      </c>
      <c r="AUU52" s="106" t="s">
        <v>668</v>
      </c>
      <c r="AUV52" s="105">
        <v>51970.319999999992</v>
      </c>
      <c r="AUW52" s="90">
        <f t="shared" si="97"/>
        <v>4330.8599999999997</v>
      </c>
      <c r="AUX52" s="115">
        <f t="shared" ref="AUX52" si="2947">AUW52</f>
        <v>4330.8599999999997</v>
      </c>
      <c r="AUY52" s="115">
        <f t="shared" si="98"/>
        <v>4330.8599999999997</v>
      </c>
      <c r="AUZ52" s="115">
        <f t="shared" si="98"/>
        <v>4330.8599999999997</v>
      </c>
      <c r="AVA52" s="115">
        <f t="shared" si="98"/>
        <v>4330.8599999999997</v>
      </c>
      <c r="AVB52" s="115">
        <f t="shared" si="98"/>
        <v>4330.8599999999997</v>
      </c>
      <c r="AVC52" s="115">
        <f t="shared" si="98"/>
        <v>4330.8599999999997</v>
      </c>
      <c r="AVD52" s="115">
        <f t="shared" si="98"/>
        <v>4330.8599999999997</v>
      </c>
      <c r="AVE52" s="115">
        <f t="shared" si="98"/>
        <v>4330.8599999999997</v>
      </c>
      <c r="AVF52" s="115">
        <f t="shared" si="98"/>
        <v>4330.8599999999997</v>
      </c>
      <c r="AVG52" s="115">
        <f t="shared" si="98"/>
        <v>4330.8599999999997</v>
      </c>
      <c r="AVH52" s="115">
        <f t="shared" si="98"/>
        <v>4330.8599999999997</v>
      </c>
      <c r="AVI52" s="115">
        <f t="shared" si="98"/>
        <v>4330.8599999999997</v>
      </c>
      <c r="AVJ52" s="95">
        <f t="shared" si="99"/>
        <v>51970.32</v>
      </c>
      <c r="AVK52" s="106" t="s">
        <v>668</v>
      </c>
      <c r="AVL52" s="105">
        <v>51970.319999999992</v>
      </c>
      <c r="AVM52" s="90">
        <f t="shared" si="100"/>
        <v>4330.8599999999997</v>
      </c>
      <c r="AVN52" s="115">
        <f t="shared" ref="AVN52" si="2948">AVM52</f>
        <v>4330.8599999999997</v>
      </c>
      <c r="AVO52" s="115">
        <f t="shared" si="101"/>
        <v>4330.8599999999997</v>
      </c>
      <c r="AVP52" s="115">
        <f t="shared" si="101"/>
        <v>4330.8599999999997</v>
      </c>
      <c r="AVQ52" s="115">
        <f t="shared" si="101"/>
        <v>4330.8599999999997</v>
      </c>
      <c r="AVR52" s="115">
        <f t="shared" si="101"/>
        <v>4330.8599999999997</v>
      </c>
      <c r="AVS52" s="115">
        <f t="shared" si="101"/>
        <v>4330.8599999999997</v>
      </c>
      <c r="AVT52" s="115">
        <f t="shared" si="101"/>
        <v>4330.8599999999997</v>
      </c>
      <c r="AVU52" s="115">
        <f t="shared" si="101"/>
        <v>4330.8599999999997</v>
      </c>
      <c r="AVV52" s="115">
        <f t="shared" si="101"/>
        <v>4330.8599999999997</v>
      </c>
      <c r="AVW52" s="115">
        <f t="shared" si="101"/>
        <v>4330.8599999999997</v>
      </c>
      <c r="AVX52" s="115">
        <f t="shared" si="101"/>
        <v>4330.8599999999997</v>
      </c>
      <c r="AVY52" s="115">
        <f t="shared" si="101"/>
        <v>4330.8599999999997</v>
      </c>
      <c r="AVZ52" s="95">
        <f t="shared" si="102"/>
        <v>51970.32</v>
      </c>
      <c r="AWA52" s="106" t="s">
        <v>668</v>
      </c>
      <c r="AWB52" s="105">
        <v>51970.319999999992</v>
      </c>
      <c r="AWC52" s="90">
        <f t="shared" si="103"/>
        <v>4330.8599999999997</v>
      </c>
      <c r="AWD52" s="115">
        <f t="shared" ref="AWD52" si="2949">AWC52</f>
        <v>4330.8599999999997</v>
      </c>
      <c r="AWE52" s="115">
        <f t="shared" si="104"/>
        <v>4330.8599999999997</v>
      </c>
      <c r="AWF52" s="115">
        <f t="shared" si="104"/>
        <v>4330.8599999999997</v>
      </c>
      <c r="AWG52" s="115">
        <f t="shared" si="104"/>
        <v>4330.8599999999997</v>
      </c>
      <c r="AWH52" s="115">
        <f t="shared" si="104"/>
        <v>4330.8599999999997</v>
      </c>
      <c r="AWI52" s="115">
        <f t="shared" si="104"/>
        <v>4330.8599999999997</v>
      </c>
      <c r="AWJ52" s="115">
        <f t="shared" si="104"/>
        <v>4330.8599999999997</v>
      </c>
      <c r="AWK52" s="115">
        <f t="shared" si="104"/>
        <v>4330.8599999999997</v>
      </c>
      <c r="AWL52" s="115">
        <f t="shared" si="104"/>
        <v>4330.8599999999997</v>
      </c>
      <c r="AWM52" s="115">
        <f t="shared" si="104"/>
        <v>4330.8599999999997</v>
      </c>
      <c r="AWN52" s="115">
        <f t="shared" si="104"/>
        <v>4330.8599999999997</v>
      </c>
      <c r="AWO52" s="115">
        <f t="shared" si="104"/>
        <v>4330.8599999999997</v>
      </c>
      <c r="AWP52" s="95">
        <f t="shared" si="105"/>
        <v>51970.32</v>
      </c>
      <c r="AWQ52" s="106" t="s">
        <v>668</v>
      </c>
      <c r="AWR52" s="105">
        <v>51970.319999999992</v>
      </c>
      <c r="AWS52" s="90">
        <f t="shared" si="106"/>
        <v>4330.8599999999997</v>
      </c>
      <c r="AWT52" s="115">
        <f t="shared" ref="AWT52" si="2950">AWS52</f>
        <v>4330.8599999999997</v>
      </c>
      <c r="AWU52" s="115">
        <f t="shared" si="107"/>
        <v>4330.8599999999997</v>
      </c>
      <c r="AWV52" s="115">
        <f t="shared" si="107"/>
        <v>4330.8599999999997</v>
      </c>
      <c r="AWW52" s="115">
        <f t="shared" si="107"/>
        <v>4330.8599999999997</v>
      </c>
      <c r="AWX52" s="115">
        <f t="shared" si="107"/>
        <v>4330.8599999999997</v>
      </c>
      <c r="AWY52" s="115">
        <f t="shared" si="107"/>
        <v>4330.8599999999997</v>
      </c>
      <c r="AWZ52" s="115">
        <f t="shared" si="107"/>
        <v>4330.8599999999997</v>
      </c>
      <c r="AXA52" s="115">
        <f t="shared" si="107"/>
        <v>4330.8599999999997</v>
      </c>
      <c r="AXB52" s="115">
        <f t="shared" si="107"/>
        <v>4330.8599999999997</v>
      </c>
      <c r="AXC52" s="115">
        <f t="shared" si="107"/>
        <v>4330.8599999999997</v>
      </c>
      <c r="AXD52" s="115">
        <f t="shared" si="107"/>
        <v>4330.8599999999997</v>
      </c>
      <c r="AXE52" s="115">
        <f t="shared" si="107"/>
        <v>4330.8599999999997</v>
      </c>
      <c r="AXF52" s="95">
        <f t="shared" si="108"/>
        <v>51970.32</v>
      </c>
      <c r="AXG52" s="106" t="s">
        <v>668</v>
      </c>
      <c r="AXH52" s="105">
        <v>51970.319999999992</v>
      </c>
      <c r="AXI52" s="90">
        <f t="shared" si="109"/>
        <v>4330.8599999999997</v>
      </c>
      <c r="AXJ52" s="115">
        <f t="shared" ref="AXJ52" si="2951">AXI52</f>
        <v>4330.8599999999997</v>
      </c>
      <c r="AXK52" s="115">
        <f t="shared" si="110"/>
        <v>4330.8599999999997</v>
      </c>
      <c r="AXL52" s="115">
        <f t="shared" si="110"/>
        <v>4330.8599999999997</v>
      </c>
      <c r="AXM52" s="115">
        <f t="shared" si="110"/>
        <v>4330.8599999999997</v>
      </c>
      <c r="AXN52" s="115">
        <f t="shared" si="110"/>
        <v>4330.8599999999997</v>
      </c>
      <c r="AXO52" s="115">
        <f t="shared" si="110"/>
        <v>4330.8599999999997</v>
      </c>
      <c r="AXP52" s="115">
        <f t="shared" si="110"/>
        <v>4330.8599999999997</v>
      </c>
      <c r="AXQ52" s="115">
        <f t="shared" si="110"/>
        <v>4330.8599999999997</v>
      </c>
      <c r="AXR52" s="115">
        <f t="shared" si="110"/>
        <v>4330.8599999999997</v>
      </c>
      <c r="AXS52" s="115">
        <f t="shared" si="110"/>
        <v>4330.8599999999997</v>
      </c>
      <c r="AXT52" s="115">
        <f t="shared" si="110"/>
        <v>4330.8599999999997</v>
      </c>
      <c r="AXU52" s="115">
        <f t="shared" si="110"/>
        <v>4330.8599999999997</v>
      </c>
      <c r="AXV52" s="95">
        <f t="shared" si="111"/>
        <v>51970.32</v>
      </c>
      <c r="AXW52" s="106" t="s">
        <v>668</v>
      </c>
      <c r="AXX52" s="105">
        <v>51970.319999999992</v>
      </c>
      <c r="AXY52" s="90">
        <f t="shared" si="112"/>
        <v>4330.8599999999997</v>
      </c>
      <c r="AXZ52" s="115">
        <f t="shared" ref="AXZ52" si="2952">AXY52</f>
        <v>4330.8599999999997</v>
      </c>
      <c r="AYA52" s="115">
        <f t="shared" si="113"/>
        <v>4330.8599999999997</v>
      </c>
      <c r="AYB52" s="115">
        <f t="shared" si="113"/>
        <v>4330.8599999999997</v>
      </c>
      <c r="AYC52" s="115">
        <f t="shared" si="113"/>
        <v>4330.8599999999997</v>
      </c>
      <c r="AYD52" s="115">
        <f t="shared" si="113"/>
        <v>4330.8599999999997</v>
      </c>
      <c r="AYE52" s="115">
        <f t="shared" si="113"/>
        <v>4330.8599999999997</v>
      </c>
      <c r="AYF52" s="115">
        <f t="shared" si="113"/>
        <v>4330.8599999999997</v>
      </c>
      <c r="AYG52" s="115">
        <f t="shared" si="113"/>
        <v>4330.8599999999997</v>
      </c>
      <c r="AYH52" s="115">
        <f t="shared" si="113"/>
        <v>4330.8599999999997</v>
      </c>
      <c r="AYI52" s="115">
        <f t="shared" si="113"/>
        <v>4330.8599999999997</v>
      </c>
      <c r="AYJ52" s="115">
        <f t="shared" si="113"/>
        <v>4330.8599999999997</v>
      </c>
      <c r="AYK52" s="115">
        <f t="shared" si="113"/>
        <v>4330.8599999999997</v>
      </c>
      <c r="AYL52" s="95">
        <f t="shared" si="114"/>
        <v>51970.32</v>
      </c>
      <c r="AYM52" s="106" t="s">
        <v>668</v>
      </c>
      <c r="AYN52" s="105">
        <v>51970.319999999992</v>
      </c>
      <c r="AYO52" s="90">
        <f t="shared" si="115"/>
        <v>4330.8599999999997</v>
      </c>
      <c r="AYP52" s="115">
        <f t="shared" ref="AYP52" si="2953">AYO52</f>
        <v>4330.8599999999997</v>
      </c>
      <c r="AYQ52" s="115">
        <f t="shared" si="116"/>
        <v>4330.8599999999997</v>
      </c>
      <c r="AYR52" s="115">
        <f t="shared" si="116"/>
        <v>4330.8599999999997</v>
      </c>
      <c r="AYS52" s="115">
        <f t="shared" si="116"/>
        <v>4330.8599999999997</v>
      </c>
      <c r="AYT52" s="115">
        <f t="shared" si="116"/>
        <v>4330.8599999999997</v>
      </c>
      <c r="AYU52" s="115">
        <f t="shared" si="116"/>
        <v>4330.8599999999997</v>
      </c>
      <c r="AYV52" s="115">
        <f t="shared" si="116"/>
        <v>4330.8599999999997</v>
      </c>
      <c r="AYW52" s="115">
        <f t="shared" si="116"/>
        <v>4330.8599999999997</v>
      </c>
      <c r="AYX52" s="115">
        <f t="shared" si="116"/>
        <v>4330.8599999999997</v>
      </c>
      <c r="AYY52" s="115">
        <f t="shared" si="116"/>
        <v>4330.8599999999997</v>
      </c>
      <c r="AYZ52" s="115">
        <f t="shared" si="116"/>
        <v>4330.8599999999997</v>
      </c>
      <c r="AZA52" s="115">
        <f t="shared" si="116"/>
        <v>4330.8599999999997</v>
      </c>
      <c r="AZB52" s="95">
        <f t="shared" si="117"/>
        <v>51970.32</v>
      </c>
      <c r="AZC52" s="106" t="s">
        <v>668</v>
      </c>
      <c r="AZD52" s="105">
        <v>51970.319999999992</v>
      </c>
      <c r="AZE52" s="90">
        <f t="shared" si="118"/>
        <v>4330.8599999999997</v>
      </c>
      <c r="AZF52" s="115">
        <f t="shared" ref="AZF52" si="2954">AZE52</f>
        <v>4330.8599999999997</v>
      </c>
      <c r="AZG52" s="115">
        <f t="shared" si="119"/>
        <v>4330.8599999999997</v>
      </c>
      <c r="AZH52" s="115">
        <f t="shared" si="119"/>
        <v>4330.8599999999997</v>
      </c>
      <c r="AZI52" s="115">
        <f t="shared" si="119"/>
        <v>4330.8599999999997</v>
      </c>
      <c r="AZJ52" s="115">
        <f t="shared" si="119"/>
        <v>4330.8599999999997</v>
      </c>
      <c r="AZK52" s="115">
        <f t="shared" si="119"/>
        <v>4330.8599999999997</v>
      </c>
      <c r="AZL52" s="115">
        <f t="shared" si="119"/>
        <v>4330.8599999999997</v>
      </c>
      <c r="AZM52" s="115">
        <f t="shared" si="119"/>
        <v>4330.8599999999997</v>
      </c>
      <c r="AZN52" s="115">
        <f t="shared" si="119"/>
        <v>4330.8599999999997</v>
      </c>
      <c r="AZO52" s="115">
        <f t="shared" si="119"/>
        <v>4330.8599999999997</v>
      </c>
      <c r="AZP52" s="115">
        <f t="shared" si="119"/>
        <v>4330.8599999999997</v>
      </c>
      <c r="AZQ52" s="115">
        <f t="shared" si="119"/>
        <v>4330.8599999999997</v>
      </c>
      <c r="AZR52" s="95">
        <f t="shared" si="120"/>
        <v>51970.32</v>
      </c>
      <c r="AZS52" s="106" t="s">
        <v>668</v>
      </c>
      <c r="AZT52" s="105">
        <v>51970.319999999992</v>
      </c>
      <c r="AZU52" s="90">
        <f t="shared" si="121"/>
        <v>4330.8599999999997</v>
      </c>
      <c r="AZV52" s="115">
        <f t="shared" ref="AZV52" si="2955">AZU52</f>
        <v>4330.8599999999997</v>
      </c>
      <c r="AZW52" s="115">
        <f t="shared" si="122"/>
        <v>4330.8599999999997</v>
      </c>
      <c r="AZX52" s="115">
        <f t="shared" si="122"/>
        <v>4330.8599999999997</v>
      </c>
      <c r="AZY52" s="115">
        <f t="shared" si="122"/>
        <v>4330.8599999999997</v>
      </c>
      <c r="AZZ52" s="115">
        <f t="shared" si="122"/>
        <v>4330.8599999999997</v>
      </c>
      <c r="BAA52" s="115">
        <f t="shared" si="122"/>
        <v>4330.8599999999997</v>
      </c>
      <c r="BAB52" s="115">
        <f t="shared" si="122"/>
        <v>4330.8599999999997</v>
      </c>
      <c r="BAC52" s="115">
        <f t="shared" si="122"/>
        <v>4330.8599999999997</v>
      </c>
      <c r="BAD52" s="115">
        <f t="shared" si="122"/>
        <v>4330.8599999999997</v>
      </c>
      <c r="BAE52" s="115">
        <f t="shared" si="122"/>
        <v>4330.8599999999997</v>
      </c>
      <c r="BAF52" s="115">
        <f t="shared" si="122"/>
        <v>4330.8599999999997</v>
      </c>
      <c r="BAG52" s="115">
        <f t="shared" si="122"/>
        <v>4330.8599999999997</v>
      </c>
      <c r="BAH52" s="95">
        <f t="shared" si="123"/>
        <v>51970.32</v>
      </c>
      <c r="BAI52" s="106" t="s">
        <v>668</v>
      </c>
      <c r="BAJ52" s="105">
        <v>51970.319999999992</v>
      </c>
      <c r="BAK52" s="90">
        <f t="shared" si="124"/>
        <v>4330.8599999999997</v>
      </c>
      <c r="BAL52" s="115">
        <f t="shared" ref="BAL52" si="2956">BAK52</f>
        <v>4330.8599999999997</v>
      </c>
      <c r="BAM52" s="115">
        <f t="shared" si="125"/>
        <v>4330.8599999999997</v>
      </c>
      <c r="BAN52" s="115">
        <f t="shared" si="125"/>
        <v>4330.8599999999997</v>
      </c>
      <c r="BAO52" s="115">
        <f t="shared" si="125"/>
        <v>4330.8599999999997</v>
      </c>
      <c r="BAP52" s="115">
        <f t="shared" si="125"/>
        <v>4330.8599999999997</v>
      </c>
      <c r="BAQ52" s="115">
        <f t="shared" si="125"/>
        <v>4330.8599999999997</v>
      </c>
      <c r="BAR52" s="115">
        <f t="shared" si="125"/>
        <v>4330.8599999999997</v>
      </c>
      <c r="BAS52" s="115">
        <f t="shared" si="125"/>
        <v>4330.8599999999997</v>
      </c>
      <c r="BAT52" s="115">
        <f t="shared" si="125"/>
        <v>4330.8599999999997</v>
      </c>
      <c r="BAU52" s="115">
        <f t="shared" si="125"/>
        <v>4330.8599999999997</v>
      </c>
      <c r="BAV52" s="115">
        <f t="shared" si="125"/>
        <v>4330.8599999999997</v>
      </c>
      <c r="BAW52" s="115">
        <f t="shared" si="125"/>
        <v>4330.8599999999997</v>
      </c>
      <c r="BAX52" s="95">
        <f t="shared" si="126"/>
        <v>51970.32</v>
      </c>
      <c r="BAY52" s="106" t="s">
        <v>668</v>
      </c>
      <c r="BAZ52" s="105">
        <v>51970.319999999992</v>
      </c>
      <c r="BBA52" s="90">
        <f t="shared" si="127"/>
        <v>4330.8599999999997</v>
      </c>
      <c r="BBB52" s="115">
        <f t="shared" ref="BBB52" si="2957">BBA52</f>
        <v>4330.8599999999997</v>
      </c>
      <c r="BBC52" s="115">
        <f t="shared" si="128"/>
        <v>4330.8599999999997</v>
      </c>
      <c r="BBD52" s="115">
        <f t="shared" si="128"/>
        <v>4330.8599999999997</v>
      </c>
      <c r="BBE52" s="115">
        <f t="shared" si="128"/>
        <v>4330.8599999999997</v>
      </c>
      <c r="BBF52" s="115">
        <f t="shared" si="128"/>
        <v>4330.8599999999997</v>
      </c>
      <c r="BBG52" s="115">
        <f t="shared" si="128"/>
        <v>4330.8599999999997</v>
      </c>
      <c r="BBH52" s="115">
        <f t="shared" si="128"/>
        <v>4330.8599999999997</v>
      </c>
      <c r="BBI52" s="115">
        <f t="shared" si="128"/>
        <v>4330.8599999999997</v>
      </c>
      <c r="BBJ52" s="115">
        <f t="shared" si="128"/>
        <v>4330.8599999999997</v>
      </c>
      <c r="BBK52" s="115">
        <f t="shared" si="128"/>
        <v>4330.8599999999997</v>
      </c>
      <c r="BBL52" s="115">
        <f t="shared" si="128"/>
        <v>4330.8599999999997</v>
      </c>
      <c r="BBM52" s="115">
        <f t="shared" si="128"/>
        <v>4330.8599999999997</v>
      </c>
      <c r="BBN52" s="95">
        <f t="shared" si="129"/>
        <v>51970.32</v>
      </c>
      <c r="BBO52" s="106" t="s">
        <v>668</v>
      </c>
      <c r="BBP52" s="105">
        <v>51970.319999999992</v>
      </c>
      <c r="BBQ52" s="90">
        <f t="shared" si="130"/>
        <v>4330.8599999999997</v>
      </c>
      <c r="BBR52" s="115">
        <f t="shared" ref="BBR52" si="2958">BBQ52</f>
        <v>4330.8599999999997</v>
      </c>
      <c r="BBS52" s="115">
        <f t="shared" si="131"/>
        <v>4330.8599999999997</v>
      </c>
      <c r="BBT52" s="115">
        <f t="shared" si="131"/>
        <v>4330.8599999999997</v>
      </c>
      <c r="BBU52" s="115">
        <f t="shared" si="131"/>
        <v>4330.8599999999997</v>
      </c>
      <c r="BBV52" s="115">
        <f t="shared" si="131"/>
        <v>4330.8599999999997</v>
      </c>
      <c r="BBW52" s="115">
        <f t="shared" si="131"/>
        <v>4330.8599999999997</v>
      </c>
      <c r="BBX52" s="115">
        <f t="shared" si="131"/>
        <v>4330.8599999999997</v>
      </c>
      <c r="BBY52" s="115">
        <f t="shared" si="131"/>
        <v>4330.8599999999997</v>
      </c>
      <c r="BBZ52" s="115">
        <f t="shared" si="131"/>
        <v>4330.8599999999997</v>
      </c>
      <c r="BCA52" s="115">
        <f t="shared" si="131"/>
        <v>4330.8599999999997</v>
      </c>
      <c r="BCB52" s="115">
        <f t="shared" si="131"/>
        <v>4330.8599999999997</v>
      </c>
      <c r="BCC52" s="115">
        <f t="shared" si="131"/>
        <v>4330.8599999999997</v>
      </c>
      <c r="BCD52" s="95">
        <f t="shared" si="132"/>
        <v>51970.32</v>
      </c>
      <c r="BCE52" s="106" t="s">
        <v>668</v>
      </c>
      <c r="BCF52" s="105">
        <v>51970.319999999992</v>
      </c>
      <c r="BCG52" s="90">
        <f t="shared" si="133"/>
        <v>4330.8599999999997</v>
      </c>
      <c r="BCH52" s="115">
        <f t="shared" ref="BCH52" si="2959">BCG52</f>
        <v>4330.8599999999997</v>
      </c>
      <c r="BCI52" s="115">
        <f t="shared" si="134"/>
        <v>4330.8599999999997</v>
      </c>
      <c r="BCJ52" s="115">
        <f t="shared" si="134"/>
        <v>4330.8599999999997</v>
      </c>
      <c r="BCK52" s="115">
        <f t="shared" si="134"/>
        <v>4330.8599999999997</v>
      </c>
      <c r="BCL52" s="115">
        <f t="shared" si="134"/>
        <v>4330.8599999999997</v>
      </c>
      <c r="BCM52" s="115">
        <f t="shared" si="134"/>
        <v>4330.8599999999997</v>
      </c>
      <c r="BCN52" s="115">
        <f t="shared" si="134"/>
        <v>4330.8599999999997</v>
      </c>
      <c r="BCO52" s="115">
        <f t="shared" si="134"/>
        <v>4330.8599999999997</v>
      </c>
      <c r="BCP52" s="115">
        <f t="shared" si="134"/>
        <v>4330.8599999999997</v>
      </c>
      <c r="BCQ52" s="115">
        <f t="shared" si="134"/>
        <v>4330.8599999999997</v>
      </c>
      <c r="BCR52" s="115">
        <f t="shared" si="134"/>
        <v>4330.8599999999997</v>
      </c>
      <c r="BCS52" s="115">
        <f t="shared" si="134"/>
        <v>4330.8599999999997</v>
      </c>
      <c r="BCT52" s="95">
        <f t="shared" si="135"/>
        <v>51970.32</v>
      </c>
      <c r="BCU52" s="106" t="s">
        <v>668</v>
      </c>
      <c r="BCV52" s="105">
        <v>51970.319999999992</v>
      </c>
      <c r="BCW52" s="90">
        <f t="shared" si="136"/>
        <v>4330.8599999999997</v>
      </c>
      <c r="BCX52" s="115">
        <f t="shared" ref="BCX52" si="2960">BCW52</f>
        <v>4330.8599999999997</v>
      </c>
      <c r="BCY52" s="115">
        <f t="shared" si="137"/>
        <v>4330.8599999999997</v>
      </c>
      <c r="BCZ52" s="115">
        <f t="shared" si="137"/>
        <v>4330.8599999999997</v>
      </c>
      <c r="BDA52" s="115">
        <f t="shared" si="137"/>
        <v>4330.8599999999997</v>
      </c>
      <c r="BDB52" s="115">
        <f t="shared" si="137"/>
        <v>4330.8599999999997</v>
      </c>
      <c r="BDC52" s="115">
        <f t="shared" si="137"/>
        <v>4330.8599999999997</v>
      </c>
      <c r="BDD52" s="115">
        <f t="shared" si="137"/>
        <v>4330.8599999999997</v>
      </c>
      <c r="BDE52" s="115">
        <f t="shared" si="137"/>
        <v>4330.8599999999997</v>
      </c>
      <c r="BDF52" s="115">
        <f t="shared" si="137"/>
        <v>4330.8599999999997</v>
      </c>
      <c r="BDG52" s="115">
        <f t="shared" si="137"/>
        <v>4330.8599999999997</v>
      </c>
      <c r="BDH52" s="115">
        <f t="shared" si="137"/>
        <v>4330.8599999999997</v>
      </c>
      <c r="BDI52" s="115">
        <f t="shared" si="137"/>
        <v>4330.8599999999997</v>
      </c>
      <c r="BDJ52" s="95">
        <f t="shared" si="138"/>
        <v>51970.32</v>
      </c>
      <c r="BDK52" s="106" t="s">
        <v>668</v>
      </c>
      <c r="BDL52" s="105">
        <v>51970.319999999992</v>
      </c>
      <c r="BDM52" s="90">
        <f t="shared" si="139"/>
        <v>4330.8599999999997</v>
      </c>
      <c r="BDN52" s="115">
        <f t="shared" ref="BDN52" si="2961">BDM52</f>
        <v>4330.8599999999997</v>
      </c>
      <c r="BDO52" s="115">
        <f t="shared" si="140"/>
        <v>4330.8599999999997</v>
      </c>
      <c r="BDP52" s="115">
        <f t="shared" si="140"/>
        <v>4330.8599999999997</v>
      </c>
      <c r="BDQ52" s="115">
        <f t="shared" si="140"/>
        <v>4330.8599999999997</v>
      </c>
      <c r="BDR52" s="115">
        <f t="shared" si="140"/>
        <v>4330.8599999999997</v>
      </c>
      <c r="BDS52" s="115">
        <f t="shared" si="140"/>
        <v>4330.8599999999997</v>
      </c>
      <c r="BDT52" s="115">
        <f t="shared" si="140"/>
        <v>4330.8599999999997</v>
      </c>
      <c r="BDU52" s="115">
        <f t="shared" si="140"/>
        <v>4330.8599999999997</v>
      </c>
      <c r="BDV52" s="115">
        <f t="shared" si="140"/>
        <v>4330.8599999999997</v>
      </c>
      <c r="BDW52" s="115">
        <f t="shared" si="140"/>
        <v>4330.8599999999997</v>
      </c>
      <c r="BDX52" s="115">
        <f t="shared" si="140"/>
        <v>4330.8599999999997</v>
      </c>
      <c r="BDY52" s="115">
        <f t="shared" si="140"/>
        <v>4330.8599999999997</v>
      </c>
      <c r="BDZ52" s="95">
        <f t="shared" si="141"/>
        <v>51970.32</v>
      </c>
      <c r="BEA52" s="106" t="s">
        <v>668</v>
      </c>
      <c r="BEB52" s="105">
        <v>51970.319999999992</v>
      </c>
      <c r="BEC52" s="90">
        <f t="shared" si="142"/>
        <v>4330.8599999999997</v>
      </c>
      <c r="BED52" s="115">
        <f t="shared" ref="BED52" si="2962">BEC52</f>
        <v>4330.8599999999997</v>
      </c>
      <c r="BEE52" s="115">
        <f t="shared" si="143"/>
        <v>4330.8599999999997</v>
      </c>
      <c r="BEF52" s="115">
        <f t="shared" si="143"/>
        <v>4330.8599999999997</v>
      </c>
      <c r="BEG52" s="115">
        <f t="shared" si="143"/>
        <v>4330.8599999999997</v>
      </c>
      <c r="BEH52" s="115">
        <f t="shared" si="143"/>
        <v>4330.8599999999997</v>
      </c>
      <c r="BEI52" s="115">
        <f t="shared" si="143"/>
        <v>4330.8599999999997</v>
      </c>
      <c r="BEJ52" s="115">
        <f t="shared" si="143"/>
        <v>4330.8599999999997</v>
      </c>
      <c r="BEK52" s="115">
        <f t="shared" si="143"/>
        <v>4330.8599999999997</v>
      </c>
      <c r="BEL52" s="115">
        <f t="shared" si="143"/>
        <v>4330.8599999999997</v>
      </c>
      <c r="BEM52" s="115">
        <f t="shared" si="143"/>
        <v>4330.8599999999997</v>
      </c>
      <c r="BEN52" s="115">
        <f t="shared" si="143"/>
        <v>4330.8599999999997</v>
      </c>
      <c r="BEO52" s="115">
        <f t="shared" si="143"/>
        <v>4330.8599999999997</v>
      </c>
      <c r="BEP52" s="95">
        <f t="shared" si="144"/>
        <v>51970.32</v>
      </c>
      <c r="BEQ52" s="106" t="s">
        <v>668</v>
      </c>
      <c r="BER52" s="105">
        <v>51970.319999999992</v>
      </c>
      <c r="BES52" s="90">
        <f t="shared" si="145"/>
        <v>4330.8599999999997</v>
      </c>
      <c r="BET52" s="115">
        <f t="shared" ref="BET52" si="2963">BES52</f>
        <v>4330.8599999999997</v>
      </c>
      <c r="BEU52" s="115">
        <f t="shared" si="146"/>
        <v>4330.8599999999997</v>
      </c>
      <c r="BEV52" s="115">
        <f t="shared" si="146"/>
        <v>4330.8599999999997</v>
      </c>
      <c r="BEW52" s="115">
        <f t="shared" si="146"/>
        <v>4330.8599999999997</v>
      </c>
      <c r="BEX52" s="115">
        <f t="shared" si="146"/>
        <v>4330.8599999999997</v>
      </c>
      <c r="BEY52" s="115">
        <f t="shared" si="146"/>
        <v>4330.8599999999997</v>
      </c>
      <c r="BEZ52" s="115">
        <f t="shared" si="146"/>
        <v>4330.8599999999997</v>
      </c>
      <c r="BFA52" s="115">
        <f t="shared" si="146"/>
        <v>4330.8599999999997</v>
      </c>
      <c r="BFB52" s="115">
        <f t="shared" si="146"/>
        <v>4330.8599999999997</v>
      </c>
      <c r="BFC52" s="115">
        <f t="shared" si="146"/>
        <v>4330.8599999999997</v>
      </c>
      <c r="BFD52" s="115">
        <f t="shared" si="146"/>
        <v>4330.8599999999997</v>
      </c>
      <c r="BFE52" s="115">
        <f t="shared" si="146"/>
        <v>4330.8599999999997</v>
      </c>
      <c r="BFF52" s="95">
        <f t="shared" si="147"/>
        <v>51970.32</v>
      </c>
      <c r="BFG52" s="106" t="s">
        <v>668</v>
      </c>
      <c r="BFH52" s="105">
        <v>51970.319999999992</v>
      </c>
      <c r="BFI52" s="90">
        <f t="shared" si="148"/>
        <v>4330.8599999999997</v>
      </c>
      <c r="BFJ52" s="115">
        <f t="shared" ref="BFJ52" si="2964">BFI52</f>
        <v>4330.8599999999997</v>
      </c>
      <c r="BFK52" s="115">
        <f t="shared" si="149"/>
        <v>4330.8599999999997</v>
      </c>
      <c r="BFL52" s="115">
        <f t="shared" si="149"/>
        <v>4330.8599999999997</v>
      </c>
      <c r="BFM52" s="115">
        <f t="shared" si="149"/>
        <v>4330.8599999999997</v>
      </c>
      <c r="BFN52" s="115">
        <f t="shared" si="149"/>
        <v>4330.8599999999997</v>
      </c>
      <c r="BFO52" s="115">
        <f t="shared" si="149"/>
        <v>4330.8599999999997</v>
      </c>
      <c r="BFP52" s="115">
        <f t="shared" si="149"/>
        <v>4330.8599999999997</v>
      </c>
      <c r="BFQ52" s="115">
        <f t="shared" si="149"/>
        <v>4330.8599999999997</v>
      </c>
      <c r="BFR52" s="115">
        <f t="shared" si="149"/>
        <v>4330.8599999999997</v>
      </c>
      <c r="BFS52" s="115">
        <f t="shared" si="149"/>
        <v>4330.8599999999997</v>
      </c>
      <c r="BFT52" s="115">
        <f t="shared" si="149"/>
        <v>4330.8599999999997</v>
      </c>
      <c r="BFU52" s="115">
        <f t="shared" si="149"/>
        <v>4330.8599999999997</v>
      </c>
      <c r="BFV52" s="95">
        <f t="shared" si="150"/>
        <v>51970.32</v>
      </c>
      <c r="BFW52" s="106" t="s">
        <v>668</v>
      </c>
      <c r="BFX52" s="105">
        <v>51970.319999999992</v>
      </c>
      <c r="BFY52" s="90">
        <f t="shared" si="151"/>
        <v>4330.8599999999997</v>
      </c>
      <c r="BFZ52" s="115">
        <f t="shared" ref="BFZ52" si="2965">BFY52</f>
        <v>4330.8599999999997</v>
      </c>
      <c r="BGA52" s="115">
        <f t="shared" si="152"/>
        <v>4330.8599999999997</v>
      </c>
      <c r="BGB52" s="115">
        <f t="shared" si="152"/>
        <v>4330.8599999999997</v>
      </c>
      <c r="BGC52" s="115">
        <f t="shared" si="152"/>
        <v>4330.8599999999997</v>
      </c>
      <c r="BGD52" s="115">
        <f t="shared" si="152"/>
        <v>4330.8599999999997</v>
      </c>
      <c r="BGE52" s="115">
        <f t="shared" si="152"/>
        <v>4330.8599999999997</v>
      </c>
      <c r="BGF52" s="115">
        <f t="shared" si="152"/>
        <v>4330.8599999999997</v>
      </c>
      <c r="BGG52" s="115">
        <f t="shared" si="152"/>
        <v>4330.8599999999997</v>
      </c>
      <c r="BGH52" s="115">
        <f t="shared" si="152"/>
        <v>4330.8599999999997</v>
      </c>
      <c r="BGI52" s="115">
        <f t="shared" si="152"/>
        <v>4330.8599999999997</v>
      </c>
      <c r="BGJ52" s="115">
        <f t="shared" si="152"/>
        <v>4330.8599999999997</v>
      </c>
      <c r="BGK52" s="115">
        <f t="shared" si="152"/>
        <v>4330.8599999999997</v>
      </c>
      <c r="BGL52" s="95">
        <f t="shared" si="153"/>
        <v>51970.32</v>
      </c>
      <c r="BGM52" s="106" t="s">
        <v>668</v>
      </c>
      <c r="BGN52" s="105">
        <v>51970.319999999992</v>
      </c>
      <c r="BGO52" s="90">
        <f t="shared" si="154"/>
        <v>4330.8599999999997</v>
      </c>
      <c r="BGP52" s="115">
        <f t="shared" ref="BGP52" si="2966">BGO52</f>
        <v>4330.8599999999997</v>
      </c>
      <c r="BGQ52" s="115">
        <f t="shared" si="155"/>
        <v>4330.8599999999997</v>
      </c>
      <c r="BGR52" s="115">
        <f t="shared" si="155"/>
        <v>4330.8599999999997</v>
      </c>
      <c r="BGS52" s="115">
        <f t="shared" si="155"/>
        <v>4330.8599999999997</v>
      </c>
      <c r="BGT52" s="115">
        <f t="shared" si="155"/>
        <v>4330.8599999999997</v>
      </c>
      <c r="BGU52" s="115">
        <f t="shared" si="155"/>
        <v>4330.8599999999997</v>
      </c>
      <c r="BGV52" s="115">
        <f t="shared" si="155"/>
        <v>4330.8599999999997</v>
      </c>
      <c r="BGW52" s="115">
        <f t="shared" si="155"/>
        <v>4330.8599999999997</v>
      </c>
      <c r="BGX52" s="115">
        <f t="shared" si="155"/>
        <v>4330.8599999999997</v>
      </c>
      <c r="BGY52" s="115">
        <f t="shared" si="155"/>
        <v>4330.8599999999997</v>
      </c>
      <c r="BGZ52" s="115">
        <f t="shared" si="155"/>
        <v>4330.8599999999997</v>
      </c>
      <c r="BHA52" s="115">
        <f t="shared" si="155"/>
        <v>4330.8599999999997</v>
      </c>
      <c r="BHB52" s="95">
        <f t="shared" si="156"/>
        <v>51970.32</v>
      </c>
      <c r="BHC52" s="106" t="s">
        <v>668</v>
      </c>
      <c r="BHD52" s="105">
        <v>51970.319999999992</v>
      </c>
      <c r="BHE52" s="90">
        <f t="shared" si="157"/>
        <v>4330.8599999999997</v>
      </c>
      <c r="BHF52" s="115">
        <f t="shared" ref="BHF52" si="2967">BHE52</f>
        <v>4330.8599999999997</v>
      </c>
      <c r="BHG52" s="115">
        <f t="shared" si="158"/>
        <v>4330.8599999999997</v>
      </c>
      <c r="BHH52" s="115">
        <f t="shared" si="158"/>
        <v>4330.8599999999997</v>
      </c>
      <c r="BHI52" s="115">
        <f t="shared" si="158"/>
        <v>4330.8599999999997</v>
      </c>
      <c r="BHJ52" s="115">
        <f t="shared" si="158"/>
        <v>4330.8599999999997</v>
      </c>
      <c r="BHK52" s="115">
        <f t="shared" si="158"/>
        <v>4330.8599999999997</v>
      </c>
      <c r="BHL52" s="115">
        <f t="shared" si="158"/>
        <v>4330.8599999999997</v>
      </c>
      <c r="BHM52" s="115">
        <f t="shared" si="158"/>
        <v>4330.8599999999997</v>
      </c>
      <c r="BHN52" s="115">
        <f t="shared" si="158"/>
        <v>4330.8599999999997</v>
      </c>
      <c r="BHO52" s="115">
        <f t="shared" si="158"/>
        <v>4330.8599999999997</v>
      </c>
      <c r="BHP52" s="115">
        <f t="shared" si="158"/>
        <v>4330.8599999999997</v>
      </c>
      <c r="BHQ52" s="115">
        <f t="shared" si="158"/>
        <v>4330.8599999999997</v>
      </c>
      <c r="BHR52" s="95">
        <f t="shared" si="159"/>
        <v>51970.32</v>
      </c>
      <c r="BHS52" s="106" t="s">
        <v>668</v>
      </c>
      <c r="BHT52" s="105">
        <v>51970.319999999992</v>
      </c>
      <c r="BHU52" s="90">
        <f t="shared" si="160"/>
        <v>4330.8599999999997</v>
      </c>
      <c r="BHV52" s="115">
        <f t="shared" ref="BHV52" si="2968">BHU52</f>
        <v>4330.8599999999997</v>
      </c>
      <c r="BHW52" s="115">
        <f t="shared" si="161"/>
        <v>4330.8599999999997</v>
      </c>
      <c r="BHX52" s="115">
        <f t="shared" si="161"/>
        <v>4330.8599999999997</v>
      </c>
      <c r="BHY52" s="115">
        <f t="shared" si="161"/>
        <v>4330.8599999999997</v>
      </c>
      <c r="BHZ52" s="115">
        <f t="shared" si="161"/>
        <v>4330.8599999999997</v>
      </c>
      <c r="BIA52" s="115">
        <f t="shared" si="161"/>
        <v>4330.8599999999997</v>
      </c>
      <c r="BIB52" s="115">
        <f t="shared" si="161"/>
        <v>4330.8599999999997</v>
      </c>
      <c r="BIC52" s="115">
        <f t="shared" si="161"/>
        <v>4330.8599999999997</v>
      </c>
      <c r="BID52" s="115">
        <f t="shared" si="161"/>
        <v>4330.8599999999997</v>
      </c>
      <c r="BIE52" s="115">
        <f t="shared" si="161"/>
        <v>4330.8599999999997</v>
      </c>
      <c r="BIF52" s="115">
        <f t="shared" si="161"/>
        <v>4330.8599999999997</v>
      </c>
      <c r="BIG52" s="115">
        <f t="shared" si="161"/>
        <v>4330.8599999999997</v>
      </c>
      <c r="BIH52" s="95">
        <f t="shared" si="162"/>
        <v>51970.32</v>
      </c>
      <c r="BII52" s="106" t="s">
        <v>668</v>
      </c>
      <c r="BIJ52" s="105">
        <v>51970.319999999992</v>
      </c>
      <c r="BIK52" s="90">
        <f t="shared" si="163"/>
        <v>4330.8599999999997</v>
      </c>
      <c r="BIL52" s="115">
        <f t="shared" ref="BIL52" si="2969">BIK52</f>
        <v>4330.8599999999997</v>
      </c>
      <c r="BIM52" s="115">
        <f t="shared" si="164"/>
        <v>4330.8599999999997</v>
      </c>
      <c r="BIN52" s="115">
        <f t="shared" si="164"/>
        <v>4330.8599999999997</v>
      </c>
      <c r="BIO52" s="115">
        <f t="shared" si="164"/>
        <v>4330.8599999999997</v>
      </c>
      <c r="BIP52" s="115">
        <f t="shared" si="164"/>
        <v>4330.8599999999997</v>
      </c>
      <c r="BIQ52" s="115">
        <f t="shared" si="164"/>
        <v>4330.8599999999997</v>
      </c>
      <c r="BIR52" s="115">
        <f t="shared" si="164"/>
        <v>4330.8599999999997</v>
      </c>
      <c r="BIS52" s="115">
        <f t="shared" si="164"/>
        <v>4330.8599999999997</v>
      </c>
      <c r="BIT52" s="115">
        <f t="shared" si="164"/>
        <v>4330.8599999999997</v>
      </c>
      <c r="BIU52" s="115">
        <f t="shared" si="164"/>
        <v>4330.8599999999997</v>
      </c>
      <c r="BIV52" s="115">
        <f t="shared" si="164"/>
        <v>4330.8599999999997</v>
      </c>
      <c r="BIW52" s="115">
        <f t="shared" si="164"/>
        <v>4330.8599999999997</v>
      </c>
      <c r="BIX52" s="95">
        <f t="shared" si="165"/>
        <v>51970.32</v>
      </c>
      <c r="BIY52" s="106" t="s">
        <v>668</v>
      </c>
      <c r="BIZ52" s="105">
        <v>51970.319999999992</v>
      </c>
      <c r="BJA52" s="90">
        <f t="shared" si="166"/>
        <v>4330.8599999999997</v>
      </c>
      <c r="BJB52" s="115">
        <f t="shared" ref="BJB52" si="2970">BJA52</f>
        <v>4330.8599999999997</v>
      </c>
      <c r="BJC52" s="115">
        <f t="shared" si="167"/>
        <v>4330.8599999999997</v>
      </c>
      <c r="BJD52" s="115">
        <f t="shared" si="167"/>
        <v>4330.8599999999997</v>
      </c>
      <c r="BJE52" s="115">
        <f t="shared" si="167"/>
        <v>4330.8599999999997</v>
      </c>
      <c r="BJF52" s="115">
        <f t="shared" si="167"/>
        <v>4330.8599999999997</v>
      </c>
      <c r="BJG52" s="115">
        <f t="shared" si="167"/>
        <v>4330.8599999999997</v>
      </c>
      <c r="BJH52" s="115">
        <f t="shared" si="167"/>
        <v>4330.8599999999997</v>
      </c>
      <c r="BJI52" s="115">
        <f t="shared" si="167"/>
        <v>4330.8599999999997</v>
      </c>
      <c r="BJJ52" s="115">
        <f t="shared" si="167"/>
        <v>4330.8599999999997</v>
      </c>
      <c r="BJK52" s="115">
        <f t="shared" si="167"/>
        <v>4330.8599999999997</v>
      </c>
      <c r="BJL52" s="115">
        <f t="shared" si="167"/>
        <v>4330.8599999999997</v>
      </c>
      <c r="BJM52" s="115">
        <f t="shared" si="167"/>
        <v>4330.8599999999997</v>
      </c>
      <c r="BJN52" s="95">
        <f t="shared" si="168"/>
        <v>51970.32</v>
      </c>
      <c r="BJO52" s="106" t="s">
        <v>668</v>
      </c>
      <c r="BJP52" s="105">
        <v>51970.319999999992</v>
      </c>
      <c r="BJQ52" s="90">
        <f t="shared" si="169"/>
        <v>4330.8599999999997</v>
      </c>
      <c r="BJR52" s="115">
        <f t="shared" ref="BJR52" si="2971">BJQ52</f>
        <v>4330.8599999999997</v>
      </c>
      <c r="BJS52" s="115">
        <f t="shared" si="170"/>
        <v>4330.8599999999997</v>
      </c>
      <c r="BJT52" s="115">
        <f t="shared" si="170"/>
        <v>4330.8599999999997</v>
      </c>
      <c r="BJU52" s="115">
        <f t="shared" si="170"/>
        <v>4330.8599999999997</v>
      </c>
      <c r="BJV52" s="115">
        <f t="shared" si="170"/>
        <v>4330.8599999999997</v>
      </c>
      <c r="BJW52" s="115">
        <f t="shared" si="170"/>
        <v>4330.8599999999997</v>
      </c>
      <c r="BJX52" s="115">
        <f t="shared" si="170"/>
        <v>4330.8599999999997</v>
      </c>
      <c r="BJY52" s="115">
        <f t="shared" si="170"/>
        <v>4330.8599999999997</v>
      </c>
      <c r="BJZ52" s="115">
        <f t="shared" si="170"/>
        <v>4330.8599999999997</v>
      </c>
      <c r="BKA52" s="115">
        <f t="shared" si="170"/>
        <v>4330.8599999999997</v>
      </c>
      <c r="BKB52" s="115">
        <f t="shared" si="170"/>
        <v>4330.8599999999997</v>
      </c>
      <c r="BKC52" s="115">
        <f t="shared" si="170"/>
        <v>4330.8599999999997</v>
      </c>
      <c r="BKD52" s="95">
        <f t="shared" si="171"/>
        <v>51970.32</v>
      </c>
      <c r="BKE52" s="106" t="s">
        <v>668</v>
      </c>
      <c r="BKF52" s="105">
        <v>51970.319999999992</v>
      </c>
      <c r="BKG52" s="90">
        <f t="shared" si="172"/>
        <v>4330.8599999999997</v>
      </c>
      <c r="BKH52" s="115">
        <f t="shared" ref="BKH52" si="2972">BKG52</f>
        <v>4330.8599999999997</v>
      </c>
      <c r="BKI52" s="115">
        <f t="shared" si="173"/>
        <v>4330.8599999999997</v>
      </c>
      <c r="BKJ52" s="115">
        <f t="shared" si="173"/>
        <v>4330.8599999999997</v>
      </c>
      <c r="BKK52" s="115">
        <f t="shared" si="173"/>
        <v>4330.8599999999997</v>
      </c>
      <c r="BKL52" s="115">
        <f t="shared" si="173"/>
        <v>4330.8599999999997</v>
      </c>
      <c r="BKM52" s="115">
        <f t="shared" si="173"/>
        <v>4330.8599999999997</v>
      </c>
      <c r="BKN52" s="115">
        <f t="shared" si="173"/>
        <v>4330.8599999999997</v>
      </c>
      <c r="BKO52" s="115">
        <f t="shared" si="173"/>
        <v>4330.8599999999997</v>
      </c>
      <c r="BKP52" s="115">
        <f t="shared" si="173"/>
        <v>4330.8599999999997</v>
      </c>
      <c r="BKQ52" s="115">
        <f t="shared" si="173"/>
        <v>4330.8599999999997</v>
      </c>
      <c r="BKR52" s="115">
        <f t="shared" si="173"/>
        <v>4330.8599999999997</v>
      </c>
      <c r="BKS52" s="115">
        <f t="shared" si="173"/>
        <v>4330.8599999999997</v>
      </c>
      <c r="BKT52" s="95">
        <f t="shared" si="174"/>
        <v>51970.32</v>
      </c>
      <c r="BKU52" s="106" t="s">
        <v>668</v>
      </c>
      <c r="BKV52" s="105">
        <v>51970.319999999992</v>
      </c>
      <c r="BKW52" s="90">
        <f t="shared" si="175"/>
        <v>4330.8599999999997</v>
      </c>
      <c r="BKX52" s="115">
        <f t="shared" ref="BKX52" si="2973">BKW52</f>
        <v>4330.8599999999997</v>
      </c>
      <c r="BKY52" s="115">
        <f t="shared" si="176"/>
        <v>4330.8599999999997</v>
      </c>
      <c r="BKZ52" s="115">
        <f t="shared" si="176"/>
        <v>4330.8599999999997</v>
      </c>
      <c r="BLA52" s="115">
        <f t="shared" si="176"/>
        <v>4330.8599999999997</v>
      </c>
      <c r="BLB52" s="115">
        <f t="shared" si="176"/>
        <v>4330.8599999999997</v>
      </c>
      <c r="BLC52" s="115">
        <f t="shared" si="176"/>
        <v>4330.8599999999997</v>
      </c>
      <c r="BLD52" s="115">
        <f t="shared" si="176"/>
        <v>4330.8599999999997</v>
      </c>
      <c r="BLE52" s="115">
        <f t="shared" si="176"/>
        <v>4330.8599999999997</v>
      </c>
      <c r="BLF52" s="115">
        <f t="shared" si="176"/>
        <v>4330.8599999999997</v>
      </c>
      <c r="BLG52" s="115">
        <f t="shared" si="176"/>
        <v>4330.8599999999997</v>
      </c>
      <c r="BLH52" s="115">
        <f t="shared" si="176"/>
        <v>4330.8599999999997</v>
      </c>
      <c r="BLI52" s="115">
        <f t="shared" si="176"/>
        <v>4330.8599999999997</v>
      </c>
      <c r="BLJ52" s="95">
        <f t="shared" si="177"/>
        <v>51970.32</v>
      </c>
      <c r="BLK52" s="106" t="s">
        <v>668</v>
      </c>
      <c r="BLL52" s="105">
        <v>51970.319999999992</v>
      </c>
      <c r="BLM52" s="90">
        <f t="shared" si="178"/>
        <v>4330.8599999999997</v>
      </c>
      <c r="BLN52" s="115">
        <f t="shared" ref="BLN52" si="2974">BLM52</f>
        <v>4330.8599999999997</v>
      </c>
      <c r="BLO52" s="115">
        <f t="shared" si="179"/>
        <v>4330.8599999999997</v>
      </c>
      <c r="BLP52" s="115">
        <f t="shared" si="179"/>
        <v>4330.8599999999997</v>
      </c>
      <c r="BLQ52" s="115">
        <f t="shared" si="179"/>
        <v>4330.8599999999997</v>
      </c>
      <c r="BLR52" s="115">
        <f t="shared" si="179"/>
        <v>4330.8599999999997</v>
      </c>
      <c r="BLS52" s="115">
        <f t="shared" si="179"/>
        <v>4330.8599999999997</v>
      </c>
      <c r="BLT52" s="115">
        <f t="shared" si="179"/>
        <v>4330.8599999999997</v>
      </c>
      <c r="BLU52" s="115">
        <f t="shared" si="179"/>
        <v>4330.8599999999997</v>
      </c>
      <c r="BLV52" s="115">
        <f t="shared" si="179"/>
        <v>4330.8599999999997</v>
      </c>
      <c r="BLW52" s="115">
        <f t="shared" si="179"/>
        <v>4330.8599999999997</v>
      </c>
      <c r="BLX52" s="115">
        <f t="shared" si="179"/>
        <v>4330.8599999999997</v>
      </c>
      <c r="BLY52" s="115">
        <f t="shared" si="179"/>
        <v>4330.8599999999997</v>
      </c>
      <c r="BLZ52" s="95">
        <f t="shared" si="180"/>
        <v>51970.32</v>
      </c>
      <c r="BMA52" s="106" t="s">
        <v>668</v>
      </c>
      <c r="BMB52" s="105">
        <v>51970.319999999992</v>
      </c>
      <c r="BMC52" s="90">
        <f t="shared" si="181"/>
        <v>4330.8599999999997</v>
      </c>
      <c r="BMD52" s="115">
        <f t="shared" ref="BMD52" si="2975">BMC52</f>
        <v>4330.8599999999997</v>
      </c>
      <c r="BME52" s="115">
        <f t="shared" si="182"/>
        <v>4330.8599999999997</v>
      </c>
      <c r="BMF52" s="115">
        <f t="shared" si="182"/>
        <v>4330.8599999999997</v>
      </c>
      <c r="BMG52" s="115">
        <f t="shared" si="182"/>
        <v>4330.8599999999997</v>
      </c>
      <c r="BMH52" s="115">
        <f t="shared" si="182"/>
        <v>4330.8599999999997</v>
      </c>
      <c r="BMI52" s="115">
        <f t="shared" si="182"/>
        <v>4330.8599999999997</v>
      </c>
      <c r="BMJ52" s="115">
        <f t="shared" si="182"/>
        <v>4330.8599999999997</v>
      </c>
      <c r="BMK52" s="115">
        <f t="shared" si="182"/>
        <v>4330.8599999999997</v>
      </c>
      <c r="BML52" s="115">
        <f t="shared" si="182"/>
        <v>4330.8599999999997</v>
      </c>
      <c r="BMM52" s="115">
        <f t="shared" si="182"/>
        <v>4330.8599999999997</v>
      </c>
      <c r="BMN52" s="115">
        <f t="shared" si="182"/>
        <v>4330.8599999999997</v>
      </c>
      <c r="BMO52" s="115">
        <f t="shared" si="182"/>
        <v>4330.8599999999997</v>
      </c>
      <c r="BMP52" s="95">
        <f t="shared" si="183"/>
        <v>51970.32</v>
      </c>
      <c r="BMQ52" s="106" t="s">
        <v>668</v>
      </c>
      <c r="BMR52" s="105">
        <v>51970.319999999992</v>
      </c>
      <c r="BMS52" s="90">
        <f t="shared" si="184"/>
        <v>4330.8599999999997</v>
      </c>
      <c r="BMT52" s="115">
        <f t="shared" ref="BMT52" si="2976">BMS52</f>
        <v>4330.8599999999997</v>
      </c>
      <c r="BMU52" s="115">
        <f t="shared" si="185"/>
        <v>4330.8599999999997</v>
      </c>
      <c r="BMV52" s="115">
        <f t="shared" si="185"/>
        <v>4330.8599999999997</v>
      </c>
      <c r="BMW52" s="115">
        <f t="shared" si="185"/>
        <v>4330.8599999999997</v>
      </c>
      <c r="BMX52" s="115">
        <f t="shared" si="185"/>
        <v>4330.8599999999997</v>
      </c>
      <c r="BMY52" s="115">
        <f t="shared" si="185"/>
        <v>4330.8599999999997</v>
      </c>
      <c r="BMZ52" s="115">
        <f t="shared" si="185"/>
        <v>4330.8599999999997</v>
      </c>
      <c r="BNA52" s="115">
        <f t="shared" si="185"/>
        <v>4330.8599999999997</v>
      </c>
      <c r="BNB52" s="115">
        <f t="shared" si="185"/>
        <v>4330.8599999999997</v>
      </c>
      <c r="BNC52" s="115">
        <f t="shared" si="185"/>
        <v>4330.8599999999997</v>
      </c>
      <c r="BND52" s="115">
        <f t="shared" si="185"/>
        <v>4330.8599999999997</v>
      </c>
      <c r="BNE52" s="115">
        <f t="shared" si="185"/>
        <v>4330.8599999999997</v>
      </c>
      <c r="BNF52" s="95">
        <f t="shared" si="186"/>
        <v>51970.32</v>
      </c>
      <c r="BNG52" s="106" t="s">
        <v>668</v>
      </c>
      <c r="BNH52" s="105">
        <v>51970.319999999992</v>
      </c>
      <c r="BNI52" s="90">
        <f t="shared" si="187"/>
        <v>4330.8599999999997</v>
      </c>
      <c r="BNJ52" s="115">
        <f t="shared" ref="BNJ52" si="2977">BNI52</f>
        <v>4330.8599999999997</v>
      </c>
      <c r="BNK52" s="115">
        <f t="shared" si="188"/>
        <v>4330.8599999999997</v>
      </c>
      <c r="BNL52" s="115">
        <f t="shared" si="188"/>
        <v>4330.8599999999997</v>
      </c>
      <c r="BNM52" s="115">
        <f t="shared" si="188"/>
        <v>4330.8599999999997</v>
      </c>
      <c r="BNN52" s="115">
        <f t="shared" si="188"/>
        <v>4330.8599999999997</v>
      </c>
      <c r="BNO52" s="115">
        <f t="shared" si="188"/>
        <v>4330.8599999999997</v>
      </c>
      <c r="BNP52" s="115">
        <f t="shared" si="188"/>
        <v>4330.8599999999997</v>
      </c>
      <c r="BNQ52" s="115">
        <f t="shared" si="188"/>
        <v>4330.8599999999997</v>
      </c>
      <c r="BNR52" s="115">
        <f t="shared" si="188"/>
        <v>4330.8599999999997</v>
      </c>
      <c r="BNS52" s="115">
        <f t="shared" si="188"/>
        <v>4330.8599999999997</v>
      </c>
      <c r="BNT52" s="115">
        <f t="shared" si="188"/>
        <v>4330.8599999999997</v>
      </c>
      <c r="BNU52" s="115">
        <f t="shared" si="188"/>
        <v>4330.8599999999997</v>
      </c>
      <c r="BNV52" s="95">
        <f t="shared" si="189"/>
        <v>51970.32</v>
      </c>
      <c r="BNW52" s="106" t="s">
        <v>668</v>
      </c>
      <c r="BNX52" s="105">
        <v>51970.319999999992</v>
      </c>
      <c r="BNY52" s="90">
        <f t="shared" si="190"/>
        <v>4330.8599999999997</v>
      </c>
      <c r="BNZ52" s="115">
        <f t="shared" ref="BNZ52" si="2978">BNY52</f>
        <v>4330.8599999999997</v>
      </c>
      <c r="BOA52" s="115">
        <f t="shared" si="191"/>
        <v>4330.8599999999997</v>
      </c>
      <c r="BOB52" s="115">
        <f t="shared" si="191"/>
        <v>4330.8599999999997</v>
      </c>
      <c r="BOC52" s="115">
        <f t="shared" si="191"/>
        <v>4330.8599999999997</v>
      </c>
      <c r="BOD52" s="115">
        <f t="shared" si="191"/>
        <v>4330.8599999999997</v>
      </c>
      <c r="BOE52" s="115">
        <f t="shared" si="191"/>
        <v>4330.8599999999997</v>
      </c>
      <c r="BOF52" s="115">
        <f t="shared" si="191"/>
        <v>4330.8599999999997</v>
      </c>
      <c r="BOG52" s="115">
        <f t="shared" si="191"/>
        <v>4330.8599999999997</v>
      </c>
      <c r="BOH52" s="115">
        <f t="shared" si="191"/>
        <v>4330.8599999999997</v>
      </c>
      <c r="BOI52" s="115">
        <f t="shared" si="191"/>
        <v>4330.8599999999997</v>
      </c>
      <c r="BOJ52" s="115">
        <f t="shared" si="191"/>
        <v>4330.8599999999997</v>
      </c>
      <c r="BOK52" s="115">
        <f t="shared" si="191"/>
        <v>4330.8599999999997</v>
      </c>
      <c r="BOL52" s="95">
        <f t="shared" si="192"/>
        <v>51970.32</v>
      </c>
      <c r="BOM52" s="106" t="s">
        <v>668</v>
      </c>
      <c r="BON52" s="105">
        <v>51970.319999999992</v>
      </c>
      <c r="BOO52" s="90">
        <f t="shared" si="193"/>
        <v>4330.8599999999997</v>
      </c>
      <c r="BOP52" s="115">
        <f t="shared" ref="BOP52" si="2979">BOO52</f>
        <v>4330.8599999999997</v>
      </c>
      <c r="BOQ52" s="115">
        <f t="shared" si="194"/>
        <v>4330.8599999999997</v>
      </c>
      <c r="BOR52" s="115">
        <f t="shared" si="194"/>
        <v>4330.8599999999997</v>
      </c>
      <c r="BOS52" s="115">
        <f t="shared" si="194"/>
        <v>4330.8599999999997</v>
      </c>
      <c r="BOT52" s="115">
        <f t="shared" si="194"/>
        <v>4330.8599999999997</v>
      </c>
      <c r="BOU52" s="115">
        <f t="shared" si="194"/>
        <v>4330.8599999999997</v>
      </c>
      <c r="BOV52" s="115">
        <f t="shared" si="194"/>
        <v>4330.8599999999997</v>
      </c>
      <c r="BOW52" s="115">
        <f t="shared" si="194"/>
        <v>4330.8599999999997</v>
      </c>
      <c r="BOX52" s="115">
        <f t="shared" si="194"/>
        <v>4330.8599999999997</v>
      </c>
      <c r="BOY52" s="115">
        <f t="shared" si="194"/>
        <v>4330.8599999999997</v>
      </c>
      <c r="BOZ52" s="115">
        <f t="shared" si="194"/>
        <v>4330.8599999999997</v>
      </c>
      <c r="BPA52" s="115">
        <f t="shared" si="194"/>
        <v>4330.8599999999997</v>
      </c>
      <c r="BPB52" s="95">
        <f t="shared" si="195"/>
        <v>51970.32</v>
      </c>
      <c r="BPC52" s="106" t="s">
        <v>668</v>
      </c>
      <c r="BPD52" s="105">
        <v>51970.319999999992</v>
      </c>
      <c r="BPE52" s="90">
        <f t="shared" si="196"/>
        <v>4330.8599999999997</v>
      </c>
      <c r="BPF52" s="115">
        <f t="shared" ref="BPF52" si="2980">BPE52</f>
        <v>4330.8599999999997</v>
      </c>
      <c r="BPG52" s="115">
        <f t="shared" si="197"/>
        <v>4330.8599999999997</v>
      </c>
      <c r="BPH52" s="115">
        <f t="shared" si="197"/>
        <v>4330.8599999999997</v>
      </c>
      <c r="BPI52" s="115">
        <f t="shared" si="197"/>
        <v>4330.8599999999997</v>
      </c>
      <c r="BPJ52" s="115">
        <f t="shared" si="197"/>
        <v>4330.8599999999997</v>
      </c>
      <c r="BPK52" s="115">
        <f t="shared" si="197"/>
        <v>4330.8599999999997</v>
      </c>
      <c r="BPL52" s="115">
        <f t="shared" si="197"/>
        <v>4330.8599999999997</v>
      </c>
      <c r="BPM52" s="115">
        <f t="shared" si="197"/>
        <v>4330.8599999999997</v>
      </c>
      <c r="BPN52" s="115">
        <f t="shared" si="197"/>
        <v>4330.8599999999997</v>
      </c>
      <c r="BPO52" s="115">
        <f t="shared" si="197"/>
        <v>4330.8599999999997</v>
      </c>
      <c r="BPP52" s="115">
        <f t="shared" si="197"/>
        <v>4330.8599999999997</v>
      </c>
      <c r="BPQ52" s="115">
        <f t="shared" si="197"/>
        <v>4330.8599999999997</v>
      </c>
      <c r="BPR52" s="95">
        <f t="shared" si="198"/>
        <v>51970.32</v>
      </c>
      <c r="BPS52" s="106" t="s">
        <v>668</v>
      </c>
      <c r="BPT52" s="105">
        <v>51970.319999999992</v>
      </c>
      <c r="BPU52" s="90">
        <f t="shared" si="199"/>
        <v>4330.8599999999997</v>
      </c>
      <c r="BPV52" s="115">
        <f t="shared" ref="BPV52" si="2981">BPU52</f>
        <v>4330.8599999999997</v>
      </c>
      <c r="BPW52" s="115">
        <f t="shared" si="200"/>
        <v>4330.8599999999997</v>
      </c>
      <c r="BPX52" s="115">
        <f t="shared" si="200"/>
        <v>4330.8599999999997</v>
      </c>
      <c r="BPY52" s="115">
        <f t="shared" si="200"/>
        <v>4330.8599999999997</v>
      </c>
      <c r="BPZ52" s="115">
        <f t="shared" si="200"/>
        <v>4330.8599999999997</v>
      </c>
      <c r="BQA52" s="115">
        <f t="shared" si="200"/>
        <v>4330.8599999999997</v>
      </c>
      <c r="BQB52" s="115">
        <f t="shared" si="200"/>
        <v>4330.8599999999997</v>
      </c>
      <c r="BQC52" s="115">
        <f t="shared" si="200"/>
        <v>4330.8599999999997</v>
      </c>
      <c r="BQD52" s="115">
        <f t="shared" si="200"/>
        <v>4330.8599999999997</v>
      </c>
      <c r="BQE52" s="115">
        <f t="shared" si="200"/>
        <v>4330.8599999999997</v>
      </c>
      <c r="BQF52" s="115">
        <f t="shared" si="200"/>
        <v>4330.8599999999997</v>
      </c>
      <c r="BQG52" s="115">
        <f t="shared" si="200"/>
        <v>4330.8599999999997</v>
      </c>
      <c r="BQH52" s="95">
        <f t="shared" si="201"/>
        <v>51970.32</v>
      </c>
      <c r="BQI52" s="106" t="s">
        <v>668</v>
      </c>
      <c r="BQJ52" s="105">
        <v>51970.319999999992</v>
      </c>
      <c r="BQK52" s="90">
        <f t="shared" si="202"/>
        <v>4330.8599999999997</v>
      </c>
      <c r="BQL52" s="115">
        <f t="shared" ref="BQL52" si="2982">BQK52</f>
        <v>4330.8599999999997</v>
      </c>
      <c r="BQM52" s="115">
        <f t="shared" si="203"/>
        <v>4330.8599999999997</v>
      </c>
      <c r="BQN52" s="115">
        <f t="shared" si="203"/>
        <v>4330.8599999999997</v>
      </c>
      <c r="BQO52" s="115">
        <f t="shared" si="203"/>
        <v>4330.8599999999997</v>
      </c>
      <c r="BQP52" s="115">
        <f t="shared" si="203"/>
        <v>4330.8599999999997</v>
      </c>
      <c r="BQQ52" s="115">
        <f t="shared" si="203"/>
        <v>4330.8599999999997</v>
      </c>
      <c r="BQR52" s="115">
        <f t="shared" si="203"/>
        <v>4330.8599999999997</v>
      </c>
      <c r="BQS52" s="115">
        <f t="shared" si="203"/>
        <v>4330.8599999999997</v>
      </c>
      <c r="BQT52" s="115">
        <f t="shared" si="203"/>
        <v>4330.8599999999997</v>
      </c>
      <c r="BQU52" s="115">
        <f t="shared" si="203"/>
        <v>4330.8599999999997</v>
      </c>
      <c r="BQV52" s="115">
        <f t="shared" si="203"/>
        <v>4330.8599999999997</v>
      </c>
      <c r="BQW52" s="115">
        <f t="shared" si="203"/>
        <v>4330.8599999999997</v>
      </c>
      <c r="BQX52" s="95">
        <f t="shared" si="204"/>
        <v>51970.32</v>
      </c>
      <c r="BQY52" s="106" t="s">
        <v>668</v>
      </c>
      <c r="BQZ52" s="105">
        <v>51970.319999999992</v>
      </c>
      <c r="BRA52" s="90">
        <f t="shared" si="205"/>
        <v>4330.8599999999997</v>
      </c>
      <c r="BRB52" s="115">
        <f t="shared" ref="BRB52" si="2983">BRA52</f>
        <v>4330.8599999999997</v>
      </c>
      <c r="BRC52" s="115">
        <f t="shared" si="206"/>
        <v>4330.8599999999997</v>
      </c>
      <c r="BRD52" s="115">
        <f t="shared" si="206"/>
        <v>4330.8599999999997</v>
      </c>
      <c r="BRE52" s="115">
        <f t="shared" si="206"/>
        <v>4330.8599999999997</v>
      </c>
      <c r="BRF52" s="115">
        <f t="shared" si="206"/>
        <v>4330.8599999999997</v>
      </c>
      <c r="BRG52" s="115">
        <f t="shared" si="206"/>
        <v>4330.8599999999997</v>
      </c>
      <c r="BRH52" s="115">
        <f t="shared" si="206"/>
        <v>4330.8599999999997</v>
      </c>
      <c r="BRI52" s="115">
        <f t="shared" si="206"/>
        <v>4330.8599999999997</v>
      </c>
      <c r="BRJ52" s="115">
        <f t="shared" si="206"/>
        <v>4330.8599999999997</v>
      </c>
      <c r="BRK52" s="115">
        <f t="shared" si="206"/>
        <v>4330.8599999999997</v>
      </c>
      <c r="BRL52" s="115">
        <f t="shared" si="206"/>
        <v>4330.8599999999997</v>
      </c>
      <c r="BRM52" s="115">
        <f t="shared" si="206"/>
        <v>4330.8599999999997</v>
      </c>
      <c r="BRN52" s="95">
        <f t="shared" si="207"/>
        <v>51970.32</v>
      </c>
      <c r="BRO52" s="106" t="s">
        <v>668</v>
      </c>
      <c r="BRP52" s="105">
        <v>51970.319999999992</v>
      </c>
      <c r="BRQ52" s="90">
        <f t="shared" si="208"/>
        <v>4330.8599999999997</v>
      </c>
      <c r="BRR52" s="115">
        <f t="shared" ref="BRR52" si="2984">BRQ52</f>
        <v>4330.8599999999997</v>
      </c>
      <c r="BRS52" s="115">
        <f t="shared" si="209"/>
        <v>4330.8599999999997</v>
      </c>
      <c r="BRT52" s="115">
        <f t="shared" si="209"/>
        <v>4330.8599999999997</v>
      </c>
      <c r="BRU52" s="115">
        <f t="shared" si="209"/>
        <v>4330.8599999999997</v>
      </c>
      <c r="BRV52" s="115">
        <f t="shared" si="209"/>
        <v>4330.8599999999997</v>
      </c>
      <c r="BRW52" s="115">
        <f t="shared" si="209"/>
        <v>4330.8599999999997</v>
      </c>
      <c r="BRX52" s="115">
        <f t="shared" si="209"/>
        <v>4330.8599999999997</v>
      </c>
      <c r="BRY52" s="115">
        <f t="shared" si="209"/>
        <v>4330.8599999999997</v>
      </c>
      <c r="BRZ52" s="115">
        <f t="shared" si="209"/>
        <v>4330.8599999999997</v>
      </c>
      <c r="BSA52" s="115">
        <f t="shared" si="209"/>
        <v>4330.8599999999997</v>
      </c>
      <c r="BSB52" s="115">
        <f t="shared" si="209"/>
        <v>4330.8599999999997</v>
      </c>
      <c r="BSC52" s="115">
        <f t="shared" si="209"/>
        <v>4330.8599999999997</v>
      </c>
      <c r="BSD52" s="95">
        <f t="shared" si="210"/>
        <v>51970.32</v>
      </c>
      <c r="BSE52" s="106" t="s">
        <v>668</v>
      </c>
      <c r="BSF52" s="105">
        <v>51970.319999999992</v>
      </c>
      <c r="BSG52" s="90">
        <f t="shared" si="211"/>
        <v>4330.8599999999997</v>
      </c>
      <c r="BSH52" s="115">
        <f t="shared" ref="BSH52" si="2985">BSG52</f>
        <v>4330.8599999999997</v>
      </c>
      <c r="BSI52" s="115">
        <f t="shared" si="212"/>
        <v>4330.8599999999997</v>
      </c>
      <c r="BSJ52" s="115">
        <f t="shared" si="212"/>
        <v>4330.8599999999997</v>
      </c>
      <c r="BSK52" s="115">
        <f t="shared" si="212"/>
        <v>4330.8599999999997</v>
      </c>
      <c r="BSL52" s="115">
        <f t="shared" si="212"/>
        <v>4330.8599999999997</v>
      </c>
      <c r="BSM52" s="115">
        <f t="shared" si="212"/>
        <v>4330.8599999999997</v>
      </c>
      <c r="BSN52" s="115">
        <f t="shared" si="212"/>
        <v>4330.8599999999997</v>
      </c>
      <c r="BSO52" s="115">
        <f t="shared" si="212"/>
        <v>4330.8599999999997</v>
      </c>
      <c r="BSP52" s="115">
        <f t="shared" si="212"/>
        <v>4330.8599999999997</v>
      </c>
      <c r="BSQ52" s="115">
        <f t="shared" si="212"/>
        <v>4330.8599999999997</v>
      </c>
      <c r="BSR52" s="115">
        <f t="shared" si="212"/>
        <v>4330.8599999999997</v>
      </c>
      <c r="BSS52" s="115">
        <f t="shared" si="212"/>
        <v>4330.8599999999997</v>
      </c>
      <c r="BST52" s="95">
        <f t="shared" si="213"/>
        <v>51970.32</v>
      </c>
      <c r="BSU52" s="106" t="s">
        <v>668</v>
      </c>
      <c r="BSV52" s="105">
        <v>51970.319999999992</v>
      </c>
      <c r="BSW52" s="90">
        <f t="shared" si="214"/>
        <v>4330.8599999999997</v>
      </c>
      <c r="BSX52" s="115">
        <f t="shared" ref="BSX52" si="2986">BSW52</f>
        <v>4330.8599999999997</v>
      </c>
      <c r="BSY52" s="115">
        <f t="shared" si="215"/>
        <v>4330.8599999999997</v>
      </c>
      <c r="BSZ52" s="115">
        <f t="shared" si="215"/>
        <v>4330.8599999999997</v>
      </c>
      <c r="BTA52" s="115">
        <f t="shared" si="215"/>
        <v>4330.8599999999997</v>
      </c>
      <c r="BTB52" s="115">
        <f t="shared" si="215"/>
        <v>4330.8599999999997</v>
      </c>
      <c r="BTC52" s="115">
        <f t="shared" si="215"/>
        <v>4330.8599999999997</v>
      </c>
      <c r="BTD52" s="115">
        <f t="shared" si="215"/>
        <v>4330.8599999999997</v>
      </c>
      <c r="BTE52" s="115">
        <f t="shared" si="215"/>
        <v>4330.8599999999997</v>
      </c>
      <c r="BTF52" s="115">
        <f t="shared" si="215"/>
        <v>4330.8599999999997</v>
      </c>
      <c r="BTG52" s="115">
        <f t="shared" si="215"/>
        <v>4330.8599999999997</v>
      </c>
      <c r="BTH52" s="115">
        <f t="shared" si="215"/>
        <v>4330.8599999999997</v>
      </c>
      <c r="BTI52" s="115">
        <f t="shared" si="215"/>
        <v>4330.8599999999997</v>
      </c>
      <c r="BTJ52" s="95">
        <f t="shared" si="216"/>
        <v>51970.32</v>
      </c>
      <c r="BTK52" s="106" t="s">
        <v>668</v>
      </c>
      <c r="BTL52" s="105">
        <v>51970.319999999992</v>
      </c>
      <c r="BTM52" s="90">
        <f t="shared" si="217"/>
        <v>4330.8599999999997</v>
      </c>
      <c r="BTN52" s="115">
        <f t="shared" ref="BTN52" si="2987">BTM52</f>
        <v>4330.8599999999997</v>
      </c>
      <c r="BTO52" s="115">
        <f t="shared" si="218"/>
        <v>4330.8599999999997</v>
      </c>
      <c r="BTP52" s="115">
        <f t="shared" si="218"/>
        <v>4330.8599999999997</v>
      </c>
      <c r="BTQ52" s="115">
        <f t="shared" si="218"/>
        <v>4330.8599999999997</v>
      </c>
      <c r="BTR52" s="115">
        <f t="shared" si="218"/>
        <v>4330.8599999999997</v>
      </c>
      <c r="BTS52" s="115">
        <f t="shared" si="218"/>
        <v>4330.8599999999997</v>
      </c>
      <c r="BTT52" s="115">
        <f t="shared" si="218"/>
        <v>4330.8599999999997</v>
      </c>
      <c r="BTU52" s="115">
        <f t="shared" si="218"/>
        <v>4330.8599999999997</v>
      </c>
      <c r="BTV52" s="115">
        <f t="shared" si="218"/>
        <v>4330.8599999999997</v>
      </c>
      <c r="BTW52" s="115">
        <f t="shared" si="218"/>
        <v>4330.8599999999997</v>
      </c>
      <c r="BTX52" s="115">
        <f t="shared" si="218"/>
        <v>4330.8599999999997</v>
      </c>
      <c r="BTY52" s="115">
        <f t="shared" si="218"/>
        <v>4330.8599999999997</v>
      </c>
      <c r="BTZ52" s="95">
        <f t="shared" si="219"/>
        <v>51970.32</v>
      </c>
      <c r="BUA52" s="106" t="s">
        <v>668</v>
      </c>
      <c r="BUB52" s="105">
        <v>51970.319999999992</v>
      </c>
      <c r="BUC52" s="90">
        <f t="shared" si="220"/>
        <v>4330.8599999999997</v>
      </c>
      <c r="BUD52" s="115">
        <f t="shared" ref="BUD52" si="2988">BUC52</f>
        <v>4330.8599999999997</v>
      </c>
      <c r="BUE52" s="115">
        <f t="shared" si="221"/>
        <v>4330.8599999999997</v>
      </c>
      <c r="BUF52" s="115">
        <f t="shared" si="221"/>
        <v>4330.8599999999997</v>
      </c>
      <c r="BUG52" s="115">
        <f t="shared" si="221"/>
        <v>4330.8599999999997</v>
      </c>
      <c r="BUH52" s="115">
        <f t="shared" si="221"/>
        <v>4330.8599999999997</v>
      </c>
      <c r="BUI52" s="115">
        <f t="shared" si="221"/>
        <v>4330.8599999999997</v>
      </c>
      <c r="BUJ52" s="115">
        <f t="shared" si="221"/>
        <v>4330.8599999999997</v>
      </c>
      <c r="BUK52" s="115">
        <f t="shared" si="221"/>
        <v>4330.8599999999997</v>
      </c>
      <c r="BUL52" s="115">
        <f t="shared" si="221"/>
        <v>4330.8599999999997</v>
      </c>
      <c r="BUM52" s="115">
        <f t="shared" si="221"/>
        <v>4330.8599999999997</v>
      </c>
      <c r="BUN52" s="115">
        <f t="shared" si="221"/>
        <v>4330.8599999999997</v>
      </c>
      <c r="BUO52" s="115">
        <f t="shared" si="221"/>
        <v>4330.8599999999997</v>
      </c>
      <c r="BUP52" s="95">
        <f t="shared" si="222"/>
        <v>51970.32</v>
      </c>
      <c r="BUQ52" s="106" t="s">
        <v>668</v>
      </c>
      <c r="BUR52" s="105">
        <v>51970.319999999992</v>
      </c>
      <c r="BUS52" s="90">
        <f t="shared" si="223"/>
        <v>4330.8599999999997</v>
      </c>
      <c r="BUT52" s="115">
        <f t="shared" ref="BUT52" si="2989">BUS52</f>
        <v>4330.8599999999997</v>
      </c>
      <c r="BUU52" s="115">
        <f t="shared" si="224"/>
        <v>4330.8599999999997</v>
      </c>
      <c r="BUV52" s="115">
        <f t="shared" si="224"/>
        <v>4330.8599999999997</v>
      </c>
      <c r="BUW52" s="115">
        <f t="shared" si="224"/>
        <v>4330.8599999999997</v>
      </c>
      <c r="BUX52" s="115">
        <f t="shared" si="224"/>
        <v>4330.8599999999997</v>
      </c>
      <c r="BUY52" s="115">
        <f t="shared" si="224"/>
        <v>4330.8599999999997</v>
      </c>
      <c r="BUZ52" s="115">
        <f t="shared" si="224"/>
        <v>4330.8599999999997</v>
      </c>
      <c r="BVA52" s="115">
        <f t="shared" si="224"/>
        <v>4330.8599999999997</v>
      </c>
      <c r="BVB52" s="115">
        <f t="shared" si="224"/>
        <v>4330.8599999999997</v>
      </c>
      <c r="BVC52" s="115">
        <f t="shared" si="224"/>
        <v>4330.8599999999997</v>
      </c>
      <c r="BVD52" s="115">
        <f t="shared" si="224"/>
        <v>4330.8599999999997</v>
      </c>
      <c r="BVE52" s="115">
        <f t="shared" si="224"/>
        <v>4330.8599999999997</v>
      </c>
      <c r="BVF52" s="95">
        <f t="shared" si="225"/>
        <v>51970.32</v>
      </c>
      <c r="BVG52" s="106" t="s">
        <v>668</v>
      </c>
      <c r="BVH52" s="105">
        <v>51970.319999999992</v>
      </c>
      <c r="BVI52" s="90">
        <f t="shared" si="226"/>
        <v>4330.8599999999997</v>
      </c>
      <c r="BVJ52" s="115">
        <f t="shared" ref="BVJ52" si="2990">BVI52</f>
        <v>4330.8599999999997</v>
      </c>
      <c r="BVK52" s="115">
        <f t="shared" si="227"/>
        <v>4330.8599999999997</v>
      </c>
      <c r="BVL52" s="115">
        <f t="shared" si="227"/>
        <v>4330.8599999999997</v>
      </c>
      <c r="BVM52" s="115">
        <f t="shared" si="227"/>
        <v>4330.8599999999997</v>
      </c>
      <c r="BVN52" s="115">
        <f t="shared" si="227"/>
        <v>4330.8599999999997</v>
      </c>
      <c r="BVO52" s="115">
        <f t="shared" si="227"/>
        <v>4330.8599999999997</v>
      </c>
      <c r="BVP52" s="115">
        <f t="shared" si="227"/>
        <v>4330.8599999999997</v>
      </c>
      <c r="BVQ52" s="115">
        <f t="shared" si="227"/>
        <v>4330.8599999999997</v>
      </c>
      <c r="BVR52" s="115">
        <f t="shared" si="227"/>
        <v>4330.8599999999997</v>
      </c>
      <c r="BVS52" s="115">
        <f t="shared" si="227"/>
        <v>4330.8599999999997</v>
      </c>
      <c r="BVT52" s="115">
        <f t="shared" si="227"/>
        <v>4330.8599999999997</v>
      </c>
      <c r="BVU52" s="115">
        <f t="shared" si="227"/>
        <v>4330.8599999999997</v>
      </c>
      <c r="BVV52" s="95">
        <f t="shared" si="228"/>
        <v>51970.32</v>
      </c>
      <c r="BVW52" s="106" t="s">
        <v>668</v>
      </c>
      <c r="BVX52" s="105">
        <v>51970.319999999992</v>
      </c>
      <c r="BVY52" s="90">
        <f t="shared" si="229"/>
        <v>4330.8599999999997</v>
      </c>
      <c r="BVZ52" s="115">
        <f t="shared" ref="BVZ52" si="2991">BVY52</f>
        <v>4330.8599999999997</v>
      </c>
      <c r="BWA52" s="115">
        <f t="shared" si="230"/>
        <v>4330.8599999999997</v>
      </c>
      <c r="BWB52" s="115">
        <f t="shared" si="230"/>
        <v>4330.8599999999997</v>
      </c>
      <c r="BWC52" s="115">
        <f t="shared" si="230"/>
        <v>4330.8599999999997</v>
      </c>
      <c r="BWD52" s="115">
        <f t="shared" si="230"/>
        <v>4330.8599999999997</v>
      </c>
      <c r="BWE52" s="115">
        <f t="shared" si="230"/>
        <v>4330.8599999999997</v>
      </c>
      <c r="BWF52" s="115">
        <f t="shared" si="230"/>
        <v>4330.8599999999997</v>
      </c>
      <c r="BWG52" s="115">
        <f t="shared" si="230"/>
        <v>4330.8599999999997</v>
      </c>
      <c r="BWH52" s="115">
        <f t="shared" si="230"/>
        <v>4330.8599999999997</v>
      </c>
      <c r="BWI52" s="115">
        <f t="shared" si="230"/>
        <v>4330.8599999999997</v>
      </c>
      <c r="BWJ52" s="115">
        <f t="shared" si="230"/>
        <v>4330.8599999999997</v>
      </c>
      <c r="BWK52" s="115">
        <f t="shared" si="230"/>
        <v>4330.8599999999997</v>
      </c>
      <c r="BWL52" s="95">
        <f t="shared" si="231"/>
        <v>51970.32</v>
      </c>
      <c r="BWM52" s="106" t="s">
        <v>668</v>
      </c>
      <c r="BWN52" s="105">
        <v>51970.319999999992</v>
      </c>
      <c r="BWO52" s="90">
        <f t="shared" si="232"/>
        <v>4330.8599999999997</v>
      </c>
      <c r="BWP52" s="115">
        <f t="shared" ref="BWP52" si="2992">BWO52</f>
        <v>4330.8599999999997</v>
      </c>
      <c r="BWQ52" s="115">
        <f t="shared" si="233"/>
        <v>4330.8599999999997</v>
      </c>
      <c r="BWR52" s="115">
        <f t="shared" si="233"/>
        <v>4330.8599999999997</v>
      </c>
      <c r="BWS52" s="115">
        <f t="shared" si="233"/>
        <v>4330.8599999999997</v>
      </c>
      <c r="BWT52" s="115">
        <f t="shared" si="233"/>
        <v>4330.8599999999997</v>
      </c>
      <c r="BWU52" s="115">
        <f t="shared" si="233"/>
        <v>4330.8599999999997</v>
      </c>
      <c r="BWV52" s="115">
        <f t="shared" si="233"/>
        <v>4330.8599999999997</v>
      </c>
      <c r="BWW52" s="115">
        <f t="shared" si="233"/>
        <v>4330.8599999999997</v>
      </c>
      <c r="BWX52" s="115">
        <f t="shared" si="233"/>
        <v>4330.8599999999997</v>
      </c>
      <c r="BWY52" s="115">
        <f t="shared" si="233"/>
        <v>4330.8599999999997</v>
      </c>
      <c r="BWZ52" s="115">
        <f t="shared" si="233"/>
        <v>4330.8599999999997</v>
      </c>
      <c r="BXA52" s="115">
        <f t="shared" si="233"/>
        <v>4330.8599999999997</v>
      </c>
      <c r="BXB52" s="95">
        <f t="shared" si="234"/>
        <v>51970.32</v>
      </c>
      <c r="BXC52" s="106" t="s">
        <v>668</v>
      </c>
      <c r="BXD52" s="105">
        <v>51970.319999999992</v>
      </c>
      <c r="BXE52" s="90">
        <f t="shared" si="235"/>
        <v>4330.8599999999997</v>
      </c>
      <c r="BXF52" s="115">
        <f t="shared" ref="BXF52" si="2993">BXE52</f>
        <v>4330.8599999999997</v>
      </c>
      <c r="BXG52" s="115">
        <f t="shared" si="236"/>
        <v>4330.8599999999997</v>
      </c>
      <c r="BXH52" s="115">
        <f t="shared" si="236"/>
        <v>4330.8599999999997</v>
      </c>
      <c r="BXI52" s="115">
        <f t="shared" si="236"/>
        <v>4330.8599999999997</v>
      </c>
      <c r="BXJ52" s="115">
        <f t="shared" si="236"/>
        <v>4330.8599999999997</v>
      </c>
      <c r="BXK52" s="115">
        <f t="shared" si="236"/>
        <v>4330.8599999999997</v>
      </c>
      <c r="BXL52" s="115">
        <f t="shared" si="236"/>
        <v>4330.8599999999997</v>
      </c>
      <c r="BXM52" s="115">
        <f t="shared" si="236"/>
        <v>4330.8599999999997</v>
      </c>
      <c r="BXN52" s="115">
        <f t="shared" si="236"/>
        <v>4330.8599999999997</v>
      </c>
      <c r="BXO52" s="115">
        <f t="shared" si="236"/>
        <v>4330.8599999999997</v>
      </c>
      <c r="BXP52" s="115">
        <f t="shared" si="236"/>
        <v>4330.8599999999997</v>
      </c>
      <c r="BXQ52" s="115">
        <f t="shared" si="236"/>
        <v>4330.8599999999997</v>
      </c>
      <c r="BXR52" s="95">
        <f t="shared" si="237"/>
        <v>51970.32</v>
      </c>
      <c r="BXS52" s="106" t="s">
        <v>668</v>
      </c>
      <c r="BXT52" s="105">
        <v>51970.319999999992</v>
      </c>
      <c r="BXU52" s="90">
        <f t="shared" si="238"/>
        <v>4330.8599999999997</v>
      </c>
      <c r="BXV52" s="115">
        <f t="shared" ref="BXV52" si="2994">BXU52</f>
        <v>4330.8599999999997</v>
      </c>
      <c r="BXW52" s="115">
        <f t="shared" si="239"/>
        <v>4330.8599999999997</v>
      </c>
      <c r="BXX52" s="115">
        <f t="shared" si="239"/>
        <v>4330.8599999999997</v>
      </c>
      <c r="BXY52" s="115">
        <f t="shared" si="239"/>
        <v>4330.8599999999997</v>
      </c>
      <c r="BXZ52" s="115">
        <f t="shared" si="239"/>
        <v>4330.8599999999997</v>
      </c>
      <c r="BYA52" s="115">
        <f t="shared" si="239"/>
        <v>4330.8599999999997</v>
      </c>
      <c r="BYB52" s="115">
        <f t="shared" si="239"/>
        <v>4330.8599999999997</v>
      </c>
      <c r="BYC52" s="115">
        <f t="shared" si="239"/>
        <v>4330.8599999999997</v>
      </c>
      <c r="BYD52" s="115">
        <f t="shared" si="239"/>
        <v>4330.8599999999997</v>
      </c>
      <c r="BYE52" s="115">
        <f t="shared" si="239"/>
        <v>4330.8599999999997</v>
      </c>
      <c r="BYF52" s="115">
        <f t="shared" si="239"/>
        <v>4330.8599999999997</v>
      </c>
      <c r="BYG52" s="115">
        <f t="shared" si="239"/>
        <v>4330.8599999999997</v>
      </c>
      <c r="BYH52" s="95">
        <f t="shared" si="240"/>
        <v>51970.32</v>
      </c>
      <c r="BYI52" s="106" t="s">
        <v>668</v>
      </c>
      <c r="BYJ52" s="105">
        <v>51970.319999999992</v>
      </c>
      <c r="BYK52" s="90">
        <f t="shared" si="241"/>
        <v>4330.8599999999997</v>
      </c>
      <c r="BYL52" s="115">
        <f t="shared" ref="BYL52" si="2995">BYK52</f>
        <v>4330.8599999999997</v>
      </c>
      <c r="BYM52" s="115">
        <f t="shared" si="242"/>
        <v>4330.8599999999997</v>
      </c>
      <c r="BYN52" s="115">
        <f t="shared" si="242"/>
        <v>4330.8599999999997</v>
      </c>
      <c r="BYO52" s="115">
        <f t="shared" si="242"/>
        <v>4330.8599999999997</v>
      </c>
      <c r="BYP52" s="115">
        <f t="shared" si="242"/>
        <v>4330.8599999999997</v>
      </c>
      <c r="BYQ52" s="115">
        <f t="shared" si="242"/>
        <v>4330.8599999999997</v>
      </c>
      <c r="BYR52" s="115">
        <f t="shared" si="242"/>
        <v>4330.8599999999997</v>
      </c>
      <c r="BYS52" s="115">
        <f t="shared" si="242"/>
        <v>4330.8599999999997</v>
      </c>
      <c r="BYT52" s="115">
        <f t="shared" si="242"/>
        <v>4330.8599999999997</v>
      </c>
      <c r="BYU52" s="115">
        <f t="shared" si="242"/>
        <v>4330.8599999999997</v>
      </c>
      <c r="BYV52" s="115">
        <f t="shared" si="242"/>
        <v>4330.8599999999997</v>
      </c>
      <c r="BYW52" s="115">
        <f t="shared" si="242"/>
        <v>4330.8599999999997</v>
      </c>
      <c r="BYX52" s="95">
        <f t="shared" si="243"/>
        <v>51970.32</v>
      </c>
      <c r="BYY52" s="106" t="s">
        <v>668</v>
      </c>
      <c r="BYZ52" s="105">
        <v>51970.319999999992</v>
      </c>
      <c r="BZA52" s="90">
        <f t="shared" si="244"/>
        <v>4330.8599999999997</v>
      </c>
      <c r="BZB52" s="115">
        <f t="shared" ref="BZB52" si="2996">BZA52</f>
        <v>4330.8599999999997</v>
      </c>
      <c r="BZC52" s="115">
        <f t="shared" si="245"/>
        <v>4330.8599999999997</v>
      </c>
      <c r="BZD52" s="115">
        <f t="shared" si="245"/>
        <v>4330.8599999999997</v>
      </c>
      <c r="BZE52" s="115">
        <f t="shared" si="245"/>
        <v>4330.8599999999997</v>
      </c>
      <c r="BZF52" s="115">
        <f t="shared" si="245"/>
        <v>4330.8599999999997</v>
      </c>
      <c r="BZG52" s="115">
        <f t="shared" si="245"/>
        <v>4330.8599999999997</v>
      </c>
      <c r="BZH52" s="115">
        <f t="shared" si="245"/>
        <v>4330.8599999999997</v>
      </c>
      <c r="BZI52" s="115">
        <f t="shared" si="245"/>
        <v>4330.8599999999997</v>
      </c>
      <c r="BZJ52" s="115">
        <f t="shared" si="245"/>
        <v>4330.8599999999997</v>
      </c>
      <c r="BZK52" s="115">
        <f t="shared" si="245"/>
        <v>4330.8599999999997</v>
      </c>
      <c r="BZL52" s="115">
        <f t="shared" si="245"/>
        <v>4330.8599999999997</v>
      </c>
      <c r="BZM52" s="115">
        <f t="shared" si="245"/>
        <v>4330.8599999999997</v>
      </c>
      <c r="BZN52" s="95">
        <f t="shared" si="246"/>
        <v>51970.32</v>
      </c>
      <c r="BZO52" s="106" t="s">
        <v>668</v>
      </c>
      <c r="BZP52" s="105">
        <v>51970.319999999992</v>
      </c>
      <c r="BZQ52" s="90">
        <f t="shared" si="247"/>
        <v>4330.8599999999997</v>
      </c>
      <c r="BZR52" s="115">
        <f t="shared" ref="BZR52" si="2997">BZQ52</f>
        <v>4330.8599999999997</v>
      </c>
      <c r="BZS52" s="115">
        <f t="shared" si="248"/>
        <v>4330.8599999999997</v>
      </c>
      <c r="BZT52" s="115">
        <f t="shared" si="248"/>
        <v>4330.8599999999997</v>
      </c>
      <c r="BZU52" s="115">
        <f t="shared" si="248"/>
        <v>4330.8599999999997</v>
      </c>
      <c r="BZV52" s="115">
        <f t="shared" si="248"/>
        <v>4330.8599999999997</v>
      </c>
      <c r="BZW52" s="115">
        <f t="shared" si="248"/>
        <v>4330.8599999999997</v>
      </c>
      <c r="BZX52" s="115">
        <f t="shared" si="248"/>
        <v>4330.8599999999997</v>
      </c>
      <c r="BZY52" s="115">
        <f t="shared" si="248"/>
        <v>4330.8599999999997</v>
      </c>
      <c r="BZZ52" s="115">
        <f t="shared" si="248"/>
        <v>4330.8599999999997</v>
      </c>
      <c r="CAA52" s="115">
        <f t="shared" si="248"/>
        <v>4330.8599999999997</v>
      </c>
      <c r="CAB52" s="115">
        <f t="shared" si="248"/>
        <v>4330.8599999999997</v>
      </c>
      <c r="CAC52" s="115">
        <f t="shared" si="248"/>
        <v>4330.8599999999997</v>
      </c>
      <c r="CAD52" s="95">
        <f t="shared" si="249"/>
        <v>51970.32</v>
      </c>
      <c r="CAE52" s="106" t="s">
        <v>668</v>
      </c>
      <c r="CAF52" s="105">
        <v>51970.319999999992</v>
      </c>
      <c r="CAG52" s="90">
        <f t="shared" si="250"/>
        <v>4330.8599999999997</v>
      </c>
      <c r="CAH52" s="115">
        <f t="shared" ref="CAH52" si="2998">CAG52</f>
        <v>4330.8599999999997</v>
      </c>
      <c r="CAI52" s="115">
        <f t="shared" si="251"/>
        <v>4330.8599999999997</v>
      </c>
      <c r="CAJ52" s="115">
        <f t="shared" si="251"/>
        <v>4330.8599999999997</v>
      </c>
      <c r="CAK52" s="115">
        <f t="shared" si="251"/>
        <v>4330.8599999999997</v>
      </c>
      <c r="CAL52" s="115">
        <f t="shared" si="251"/>
        <v>4330.8599999999997</v>
      </c>
      <c r="CAM52" s="115">
        <f t="shared" si="251"/>
        <v>4330.8599999999997</v>
      </c>
      <c r="CAN52" s="115">
        <f t="shared" si="251"/>
        <v>4330.8599999999997</v>
      </c>
      <c r="CAO52" s="115">
        <f t="shared" si="251"/>
        <v>4330.8599999999997</v>
      </c>
      <c r="CAP52" s="115">
        <f t="shared" si="251"/>
        <v>4330.8599999999997</v>
      </c>
      <c r="CAQ52" s="115">
        <f t="shared" si="251"/>
        <v>4330.8599999999997</v>
      </c>
      <c r="CAR52" s="115">
        <f t="shared" si="251"/>
        <v>4330.8599999999997</v>
      </c>
      <c r="CAS52" s="115">
        <f t="shared" si="251"/>
        <v>4330.8599999999997</v>
      </c>
      <c r="CAT52" s="95">
        <f t="shared" si="252"/>
        <v>51970.32</v>
      </c>
      <c r="CAU52" s="106" t="s">
        <v>668</v>
      </c>
      <c r="CAV52" s="105">
        <v>51970.319999999992</v>
      </c>
      <c r="CAW52" s="90">
        <f t="shared" si="253"/>
        <v>4330.8599999999997</v>
      </c>
      <c r="CAX52" s="115">
        <f t="shared" ref="CAX52" si="2999">CAW52</f>
        <v>4330.8599999999997</v>
      </c>
      <c r="CAY52" s="115">
        <f t="shared" si="254"/>
        <v>4330.8599999999997</v>
      </c>
      <c r="CAZ52" s="115">
        <f t="shared" si="254"/>
        <v>4330.8599999999997</v>
      </c>
      <c r="CBA52" s="115">
        <f t="shared" si="254"/>
        <v>4330.8599999999997</v>
      </c>
      <c r="CBB52" s="115">
        <f t="shared" si="254"/>
        <v>4330.8599999999997</v>
      </c>
      <c r="CBC52" s="115">
        <f t="shared" si="254"/>
        <v>4330.8599999999997</v>
      </c>
      <c r="CBD52" s="115">
        <f t="shared" si="254"/>
        <v>4330.8599999999997</v>
      </c>
      <c r="CBE52" s="115">
        <f t="shared" si="254"/>
        <v>4330.8599999999997</v>
      </c>
      <c r="CBF52" s="115">
        <f t="shared" si="254"/>
        <v>4330.8599999999997</v>
      </c>
      <c r="CBG52" s="115">
        <f t="shared" si="254"/>
        <v>4330.8599999999997</v>
      </c>
      <c r="CBH52" s="115">
        <f t="shared" si="254"/>
        <v>4330.8599999999997</v>
      </c>
      <c r="CBI52" s="115">
        <f t="shared" si="254"/>
        <v>4330.8599999999997</v>
      </c>
      <c r="CBJ52" s="95">
        <f t="shared" si="255"/>
        <v>51970.32</v>
      </c>
      <c r="CBK52" s="106" t="s">
        <v>668</v>
      </c>
      <c r="CBL52" s="105">
        <v>51970.319999999992</v>
      </c>
      <c r="CBM52" s="90">
        <f t="shared" si="256"/>
        <v>4330.8599999999997</v>
      </c>
      <c r="CBN52" s="115">
        <f t="shared" ref="CBN52" si="3000">CBM52</f>
        <v>4330.8599999999997</v>
      </c>
      <c r="CBO52" s="115">
        <f t="shared" si="257"/>
        <v>4330.8599999999997</v>
      </c>
      <c r="CBP52" s="115">
        <f t="shared" si="257"/>
        <v>4330.8599999999997</v>
      </c>
      <c r="CBQ52" s="115">
        <f t="shared" si="257"/>
        <v>4330.8599999999997</v>
      </c>
      <c r="CBR52" s="115">
        <f t="shared" si="257"/>
        <v>4330.8599999999997</v>
      </c>
      <c r="CBS52" s="115">
        <f t="shared" si="257"/>
        <v>4330.8599999999997</v>
      </c>
      <c r="CBT52" s="115">
        <f t="shared" si="257"/>
        <v>4330.8599999999997</v>
      </c>
      <c r="CBU52" s="115">
        <f t="shared" si="257"/>
        <v>4330.8599999999997</v>
      </c>
      <c r="CBV52" s="115">
        <f t="shared" si="257"/>
        <v>4330.8599999999997</v>
      </c>
      <c r="CBW52" s="115">
        <f t="shared" si="257"/>
        <v>4330.8599999999997</v>
      </c>
      <c r="CBX52" s="115">
        <f t="shared" si="257"/>
        <v>4330.8599999999997</v>
      </c>
      <c r="CBY52" s="115">
        <f t="shared" si="257"/>
        <v>4330.8599999999997</v>
      </c>
      <c r="CBZ52" s="95">
        <f t="shared" si="258"/>
        <v>51970.32</v>
      </c>
      <c r="CCA52" s="106" t="s">
        <v>668</v>
      </c>
      <c r="CCB52" s="105">
        <v>51970.319999999992</v>
      </c>
      <c r="CCC52" s="90">
        <f t="shared" si="259"/>
        <v>4330.8599999999997</v>
      </c>
      <c r="CCD52" s="115">
        <f t="shared" ref="CCD52" si="3001">CCC52</f>
        <v>4330.8599999999997</v>
      </c>
      <c r="CCE52" s="115">
        <f t="shared" si="260"/>
        <v>4330.8599999999997</v>
      </c>
      <c r="CCF52" s="115">
        <f t="shared" si="260"/>
        <v>4330.8599999999997</v>
      </c>
      <c r="CCG52" s="115">
        <f t="shared" si="260"/>
        <v>4330.8599999999997</v>
      </c>
      <c r="CCH52" s="115">
        <f t="shared" si="260"/>
        <v>4330.8599999999997</v>
      </c>
      <c r="CCI52" s="115">
        <f t="shared" si="260"/>
        <v>4330.8599999999997</v>
      </c>
      <c r="CCJ52" s="115">
        <f t="shared" si="260"/>
        <v>4330.8599999999997</v>
      </c>
      <c r="CCK52" s="115">
        <f t="shared" si="260"/>
        <v>4330.8599999999997</v>
      </c>
      <c r="CCL52" s="115">
        <f t="shared" si="260"/>
        <v>4330.8599999999997</v>
      </c>
      <c r="CCM52" s="115">
        <f t="shared" si="260"/>
        <v>4330.8599999999997</v>
      </c>
      <c r="CCN52" s="115">
        <f t="shared" si="260"/>
        <v>4330.8599999999997</v>
      </c>
      <c r="CCO52" s="115">
        <f t="shared" si="260"/>
        <v>4330.8599999999997</v>
      </c>
      <c r="CCP52" s="95">
        <f t="shared" si="261"/>
        <v>51970.32</v>
      </c>
      <c r="CCQ52" s="106" t="s">
        <v>668</v>
      </c>
      <c r="CCR52" s="105">
        <v>51970.319999999992</v>
      </c>
      <c r="CCS52" s="90">
        <f t="shared" si="262"/>
        <v>4330.8599999999997</v>
      </c>
      <c r="CCT52" s="115">
        <f t="shared" ref="CCT52" si="3002">CCS52</f>
        <v>4330.8599999999997</v>
      </c>
      <c r="CCU52" s="115">
        <f t="shared" si="263"/>
        <v>4330.8599999999997</v>
      </c>
      <c r="CCV52" s="115">
        <f t="shared" si="263"/>
        <v>4330.8599999999997</v>
      </c>
      <c r="CCW52" s="115">
        <f t="shared" si="263"/>
        <v>4330.8599999999997</v>
      </c>
      <c r="CCX52" s="115">
        <f t="shared" si="263"/>
        <v>4330.8599999999997</v>
      </c>
      <c r="CCY52" s="115">
        <f t="shared" si="263"/>
        <v>4330.8599999999997</v>
      </c>
      <c r="CCZ52" s="115">
        <f t="shared" si="263"/>
        <v>4330.8599999999997</v>
      </c>
      <c r="CDA52" s="115">
        <f t="shared" si="263"/>
        <v>4330.8599999999997</v>
      </c>
      <c r="CDB52" s="115">
        <f t="shared" si="263"/>
        <v>4330.8599999999997</v>
      </c>
      <c r="CDC52" s="115">
        <f t="shared" si="263"/>
        <v>4330.8599999999997</v>
      </c>
      <c r="CDD52" s="115">
        <f t="shared" si="263"/>
        <v>4330.8599999999997</v>
      </c>
      <c r="CDE52" s="115">
        <f t="shared" si="263"/>
        <v>4330.8599999999997</v>
      </c>
      <c r="CDF52" s="95">
        <f t="shared" si="264"/>
        <v>51970.32</v>
      </c>
      <c r="CDG52" s="106" t="s">
        <v>668</v>
      </c>
      <c r="CDH52" s="105">
        <v>51970.319999999992</v>
      </c>
      <c r="CDI52" s="90">
        <f t="shared" si="265"/>
        <v>4330.8599999999997</v>
      </c>
      <c r="CDJ52" s="115">
        <f t="shared" ref="CDJ52" si="3003">CDI52</f>
        <v>4330.8599999999997</v>
      </c>
      <c r="CDK52" s="115">
        <f t="shared" si="266"/>
        <v>4330.8599999999997</v>
      </c>
      <c r="CDL52" s="115">
        <f t="shared" si="266"/>
        <v>4330.8599999999997</v>
      </c>
      <c r="CDM52" s="115">
        <f t="shared" si="266"/>
        <v>4330.8599999999997</v>
      </c>
      <c r="CDN52" s="115">
        <f t="shared" si="266"/>
        <v>4330.8599999999997</v>
      </c>
      <c r="CDO52" s="115">
        <f t="shared" si="266"/>
        <v>4330.8599999999997</v>
      </c>
      <c r="CDP52" s="115">
        <f t="shared" si="266"/>
        <v>4330.8599999999997</v>
      </c>
      <c r="CDQ52" s="115">
        <f t="shared" si="266"/>
        <v>4330.8599999999997</v>
      </c>
      <c r="CDR52" s="115">
        <f t="shared" si="266"/>
        <v>4330.8599999999997</v>
      </c>
      <c r="CDS52" s="115">
        <f t="shared" si="266"/>
        <v>4330.8599999999997</v>
      </c>
      <c r="CDT52" s="115">
        <f t="shared" si="266"/>
        <v>4330.8599999999997</v>
      </c>
      <c r="CDU52" s="115">
        <f t="shared" si="266"/>
        <v>4330.8599999999997</v>
      </c>
      <c r="CDV52" s="95">
        <f t="shared" si="267"/>
        <v>51970.32</v>
      </c>
      <c r="CDW52" s="106" t="s">
        <v>668</v>
      </c>
      <c r="CDX52" s="105">
        <v>51970.319999999992</v>
      </c>
      <c r="CDY52" s="90">
        <f t="shared" si="268"/>
        <v>4330.8599999999997</v>
      </c>
      <c r="CDZ52" s="115">
        <f t="shared" ref="CDZ52" si="3004">CDY52</f>
        <v>4330.8599999999997</v>
      </c>
      <c r="CEA52" s="115">
        <f t="shared" si="269"/>
        <v>4330.8599999999997</v>
      </c>
      <c r="CEB52" s="115">
        <f t="shared" si="269"/>
        <v>4330.8599999999997</v>
      </c>
      <c r="CEC52" s="115">
        <f t="shared" si="269"/>
        <v>4330.8599999999997</v>
      </c>
      <c r="CED52" s="115">
        <f t="shared" si="269"/>
        <v>4330.8599999999997</v>
      </c>
      <c r="CEE52" s="115">
        <f t="shared" si="269"/>
        <v>4330.8599999999997</v>
      </c>
      <c r="CEF52" s="115">
        <f t="shared" si="269"/>
        <v>4330.8599999999997</v>
      </c>
      <c r="CEG52" s="115">
        <f t="shared" si="269"/>
        <v>4330.8599999999997</v>
      </c>
      <c r="CEH52" s="115">
        <f t="shared" si="269"/>
        <v>4330.8599999999997</v>
      </c>
      <c r="CEI52" s="115">
        <f t="shared" si="269"/>
        <v>4330.8599999999997</v>
      </c>
      <c r="CEJ52" s="115">
        <f t="shared" si="269"/>
        <v>4330.8599999999997</v>
      </c>
      <c r="CEK52" s="115">
        <f t="shared" si="269"/>
        <v>4330.8599999999997</v>
      </c>
      <c r="CEL52" s="95">
        <f t="shared" si="270"/>
        <v>51970.32</v>
      </c>
      <c r="CEM52" s="106" t="s">
        <v>668</v>
      </c>
      <c r="CEN52" s="105">
        <v>51970.319999999992</v>
      </c>
      <c r="CEO52" s="90">
        <f t="shared" si="271"/>
        <v>4330.8599999999997</v>
      </c>
      <c r="CEP52" s="115">
        <f t="shared" ref="CEP52" si="3005">CEO52</f>
        <v>4330.8599999999997</v>
      </c>
      <c r="CEQ52" s="115">
        <f t="shared" si="272"/>
        <v>4330.8599999999997</v>
      </c>
      <c r="CER52" s="115">
        <f t="shared" si="272"/>
        <v>4330.8599999999997</v>
      </c>
      <c r="CES52" s="115">
        <f t="shared" si="272"/>
        <v>4330.8599999999997</v>
      </c>
      <c r="CET52" s="115">
        <f t="shared" si="272"/>
        <v>4330.8599999999997</v>
      </c>
      <c r="CEU52" s="115">
        <f t="shared" si="272"/>
        <v>4330.8599999999997</v>
      </c>
      <c r="CEV52" s="115">
        <f t="shared" si="272"/>
        <v>4330.8599999999997</v>
      </c>
      <c r="CEW52" s="115">
        <f t="shared" si="272"/>
        <v>4330.8599999999997</v>
      </c>
      <c r="CEX52" s="115">
        <f t="shared" si="272"/>
        <v>4330.8599999999997</v>
      </c>
      <c r="CEY52" s="115">
        <f t="shared" si="272"/>
        <v>4330.8599999999997</v>
      </c>
      <c r="CEZ52" s="115">
        <f t="shared" si="272"/>
        <v>4330.8599999999997</v>
      </c>
      <c r="CFA52" s="115">
        <f t="shared" si="272"/>
        <v>4330.8599999999997</v>
      </c>
      <c r="CFB52" s="95">
        <f t="shared" si="273"/>
        <v>51970.32</v>
      </c>
      <c r="CFC52" s="106" t="s">
        <v>668</v>
      </c>
      <c r="CFD52" s="105">
        <v>51970.319999999992</v>
      </c>
      <c r="CFE52" s="90">
        <f t="shared" si="274"/>
        <v>4330.8599999999997</v>
      </c>
      <c r="CFF52" s="115">
        <f t="shared" ref="CFF52" si="3006">CFE52</f>
        <v>4330.8599999999997</v>
      </c>
      <c r="CFG52" s="115">
        <f t="shared" si="275"/>
        <v>4330.8599999999997</v>
      </c>
      <c r="CFH52" s="115">
        <f t="shared" si="275"/>
        <v>4330.8599999999997</v>
      </c>
      <c r="CFI52" s="115">
        <f t="shared" si="275"/>
        <v>4330.8599999999997</v>
      </c>
      <c r="CFJ52" s="115">
        <f t="shared" si="275"/>
        <v>4330.8599999999997</v>
      </c>
      <c r="CFK52" s="115">
        <f t="shared" si="275"/>
        <v>4330.8599999999997</v>
      </c>
      <c r="CFL52" s="115">
        <f t="shared" si="275"/>
        <v>4330.8599999999997</v>
      </c>
      <c r="CFM52" s="115">
        <f t="shared" si="275"/>
        <v>4330.8599999999997</v>
      </c>
      <c r="CFN52" s="115">
        <f t="shared" si="275"/>
        <v>4330.8599999999997</v>
      </c>
      <c r="CFO52" s="115">
        <f t="shared" si="275"/>
        <v>4330.8599999999997</v>
      </c>
      <c r="CFP52" s="115">
        <f t="shared" si="275"/>
        <v>4330.8599999999997</v>
      </c>
      <c r="CFQ52" s="115">
        <f t="shared" si="275"/>
        <v>4330.8599999999997</v>
      </c>
      <c r="CFR52" s="95">
        <f t="shared" si="276"/>
        <v>51970.32</v>
      </c>
      <c r="CFS52" s="106" t="s">
        <v>668</v>
      </c>
      <c r="CFT52" s="105">
        <v>51970.319999999992</v>
      </c>
      <c r="CFU52" s="90">
        <f t="shared" si="277"/>
        <v>4330.8599999999997</v>
      </c>
      <c r="CFV52" s="115">
        <f t="shared" ref="CFV52" si="3007">CFU52</f>
        <v>4330.8599999999997</v>
      </c>
      <c r="CFW52" s="115">
        <f t="shared" si="278"/>
        <v>4330.8599999999997</v>
      </c>
      <c r="CFX52" s="115">
        <f t="shared" si="278"/>
        <v>4330.8599999999997</v>
      </c>
      <c r="CFY52" s="115">
        <f t="shared" si="278"/>
        <v>4330.8599999999997</v>
      </c>
      <c r="CFZ52" s="115">
        <f t="shared" si="278"/>
        <v>4330.8599999999997</v>
      </c>
      <c r="CGA52" s="115">
        <f t="shared" si="278"/>
        <v>4330.8599999999997</v>
      </c>
      <c r="CGB52" s="115">
        <f t="shared" si="278"/>
        <v>4330.8599999999997</v>
      </c>
      <c r="CGC52" s="115">
        <f t="shared" si="278"/>
        <v>4330.8599999999997</v>
      </c>
      <c r="CGD52" s="115">
        <f t="shared" si="278"/>
        <v>4330.8599999999997</v>
      </c>
      <c r="CGE52" s="115">
        <f t="shared" si="278"/>
        <v>4330.8599999999997</v>
      </c>
      <c r="CGF52" s="115">
        <f t="shared" si="278"/>
        <v>4330.8599999999997</v>
      </c>
      <c r="CGG52" s="115">
        <f t="shared" si="278"/>
        <v>4330.8599999999997</v>
      </c>
      <c r="CGH52" s="95">
        <f t="shared" si="279"/>
        <v>51970.32</v>
      </c>
      <c r="CGI52" s="106" t="s">
        <v>668</v>
      </c>
      <c r="CGJ52" s="105">
        <v>51970.319999999992</v>
      </c>
      <c r="CGK52" s="90">
        <f t="shared" si="280"/>
        <v>4330.8599999999997</v>
      </c>
      <c r="CGL52" s="115">
        <f t="shared" ref="CGL52" si="3008">CGK52</f>
        <v>4330.8599999999997</v>
      </c>
      <c r="CGM52" s="115">
        <f t="shared" si="281"/>
        <v>4330.8599999999997</v>
      </c>
      <c r="CGN52" s="115">
        <f t="shared" si="281"/>
        <v>4330.8599999999997</v>
      </c>
      <c r="CGO52" s="115">
        <f t="shared" si="281"/>
        <v>4330.8599999999997</v>
      </c>
      <c r="CGP52" s="115">
        <f t="shared" si="281"/>
        <v>4330.8599999999997</v>
      </c>
      <c r="CGQ52" s="115">
        <f t="shared" si="281"/>
        <v>4330.8599999999997</v>
      </c>
      <c r="CGR52" s="115">
        <f t="shared" si="281"/>
        <v>4330.8599999999997</v>
      </c>
      <c r="CGS52" s="115">
        <f t="shared" si="281"/>
        <v>4330.8599999999997</v>
      </c>
      <c r="CGT52" s="115">
        <f t="shared" si="281"/>
        <v>4330.8599999999997</v>
      </c>
      <c r="CGU52" s="115">
        <f t="shared" si="281"/>
        <v>4330.8599999999997</v>
      </c>
      <c r="CGV52" s="115">
        <f t="shared" si="281"/>
        <v>4330.8599999999997</v>
      </c>
      <c r="CGW52" s="115">
        <f t="shared" si="281"/>
        <v>4330.8599999999997</v>
      </c>
      <c r="CGX52" s="95">
        <f t="shared" si="282"/>
        <v>51970.32</v>
      </c>
      <c r="CGY52" s="106" t="s">
        <v>668</v>
      </c>
      <c r="CGZ52" s="105">
        <v>51970.319999999992</v>
      </c>
      <c r="CHA52" s="90">
        <f t="shared" si="283"/>
        <v>4330.8599999999997</v>
      </c>
      <c r="CHB52" s="115">
        <f t="shared" ref="CHB52" si="3009">CHA52</f>
        <v>4330.8599999999997</v>
      </c>
      <c r="CHC52" s="115">
        <f t="shared" si="284"/>
        <v>4330.8599999999997</v>
      </c>
      <c r="CHD52" s="115">
        <f t="shared" si="284"/>
        <v>4330.8599999999997</v>
      </c>
      <c r="CHE52" s="115">
        <f t="shared" si="284"/>
        <v>4330.8599999999997</v>
      </c>
      <c r="CHF52" s="115">
        <f t="shared" si="284"/>
        <v>4330.8599999999997</v>
      </c>
      <c r="CHG52" s="115">
        <f t="shared" si="284"/>
        <v>4330.8599999999997</v>
      </c>
      <c r="CHH52" s="115">
        <f t="shared" si="284"/>
        <v>4330.8599999999997</v>
      </c>
      <c r="CHI52" s="115">
        <f t="shared" si="284"/>
        <v>4330.8599999999997</v>
      </c>
      <c r="CHJ52" s="115">
        <f t="shared" si="284"/>
        <v>4330.8599999999997</v>
      </c>
      <c r="CHK52" s="115">
        <f t="shared" si="284"/>
        <v>4330.8599999999997</v>
      </c>
      <c r="CHL52" s="115">
        <f t="shared" si="284"/>
        <v>4330.8599999999997</v>
      </c>
      <c r="CHM52" s="115">
        <f t="shared" si="284"/>
        <v>4330.8599999999997</v>
      </c>
      <c r="CHN52" s="95">
        <f t="shared" si="285"/>
        <v>51970.32</v>
      </c>
      <c r="CHO52" s="106" t="s">
        <v>668</v>
      </c>
      <c r="CHP52" s="105">
        <v>51970.319999999992</v>
      </c>
      <c r="CHQ52" s="90">
        <f t="shared" si="286"/>
        <v>4330.8599999999997</v>
      </c>
      <c r="CHR52" s="115">
        <f t="shared" ref="CHR52" si="3010">CHQ52</f>
        <v>4330.8599999999997</v>
      </c>
      <c r="CHS52" s="115">
        <f t="shared" si="287"/>
        <v>4330.8599999999997</v>
      </c>
      <c r="CHT52" s="115">
        <f t="shared" si="287"/>
        <v>4330.8599999999997</v>
      </c>
      <c r="CHU52" s="115">
        <f t="shared" si="287"/>
        <v>4330.8599999999997</v>
      </c>
      <c r="CHV52" s="115">
        <f t="shared" si="287"/>
        <v>4330.8599999999997</v>
      </c>
      <c r="CHW52" s="115">
        <f t="shared" si="287"/>
        <v>4330.8599999999997</v>
      </c>
      <c r="CHX52" s="115">
        <f t="shared" si="287"/>
        <v>4330.8599999999997</v>
      </c>
      <c r="CHY52" s="115">
        <f t="shared" si="287"/>
        <v>4330.8599999999997</v>
      </c>
      <c r="CHZ52" s="115">
        <f t="shared" si="287"/>
        <v>4330.8599999999997</v>
      </c>
      <c r="CIA52" s="115">
        <f t="shared" si="287"/>
        <v>4330.8599999999997</v>
      </c>
      <c r="CIB52" s="115">
        <f t="shared" si="287"/>
        <v>4330.8599999999997</v>
      </c>
      <c r="CIC52" s="115">
        <f t="shared" si="287"/>
        <v>4330.8599999999997</v>
      </c>
      <c r="CID52" s="95">
        <f t="shared" si="288"/>
        <v>51970.32</v>
      </c>
      <c r="CIE52" s="106" t="s">
        <v>668</v>
      </c>
      <c r="CIF52" s="105">
        <v>51970.319999999992</v>
      </c>
      <c r="CIG52" s="90">
        <f t="shared" si="289"/>
        <v>4330.8599999999997</v>
      </c>
      <c r="CIH52" s="115">
        <f t="shared" ref="CIH52" si="3011">CIG52</f>
        <v>4330.8599999999997</v>
      </c>
      <c r="CII52" s="115">
        <f t="shared" si="290"/>
        <v>4330.8599999999997</v>
      </c>
      <c r="CIJ52" s="115">
        <f t="shared" si="290"/>
        <v>4330.8599999999997</v>
      </c>
      <c r="CIK52" s="115">
        <f t="shared" si="290"/>
        <v>4330.8599999999997</v>
      </c>
      <c r="CIL52" s="115">
        <f t="shared" si="290"/>
        <v>4330.8599999999997</v>
      </c>
      <c r="CIM52" s="115">
        <f t="shared" si="290"/>
        <v>4330.8599999999997</v>
      </c>
      <c r="CIN52" s="115">
        <f t="shared" si="290"/>
        <v>4330.8599999999997</v>
      </c>
      <c r="CIO52" s="115">
        <f t="shared" si="290"/>
        <v>4330.8599999999997</v>
      </c>
      <c r="CIP52" s="115">
        <f t="shared" si="290"/>
        <v>4330.8599999999997</v>
      </c>
      <c r="CIQ52" s="115">
        <f t="shared" si="290"/>
        <v>4330.8599999999997</v>
      </c>
      <c r="CIR52" s="115">
        <f t="shared" si="290"/>
        <v>4330.8599999999997</v>
      </c>
      <c r="CIS52" s="115">
        <f t="shared" si="290"/>
        <v>4330.8599999999997</v>
      </c>
      <c r="CIT52" s="95">
        <f t="shared" si="291"/>
        <v>51970.32</v>
      </c>
      <c r="CIU52" s="106" t="s">
        <v>668</v>
      </c>
      <c r="CIV52" s="105">
        <v>51970.319999999992</v>
      </c>
      <c r="CIW52" s="90">
        <f t="shared" si="292"/>
        <v>4330.8599999999997</v>
      </c>
      <c r="CIX52" s="115">
        <f t="shared" ref="CIX52" si="3012">CIW52</f>
        <v>4330.8599999999997</v>
      </c>
      <c r="CIY52" s="115">
        <f t="shared" si="293"/>
        <v>4330.8599999999997</v>
      </c>
      <c r="CIZ52" s="115">
        <f t="shared" si="293"/>
        <v>4330.8599999999997</v>
      </c>
      <c r="CJA52" s="115">
        <f t="shared" si="293"/>
        <v>4330.8599999999997</v>
      </c>
      <c r="CJB52" s="115">
        <f t="shared" si="293"/>
        <v>4330.8599999999997</v>
      </c>
      <c r="CJC52" s="115">
        <f t="shared" si="293"/>
        <v>4330.8599999999997</v>
      </c>
      <c r="CJD52" s="115">
        <f t="shared" si="293"/>
        <v>4330.8599999999997</v>
      </c>
      <c r="CJE52" s="115">
        <f t="shared" si="293"/>
        <v>4330.8599999999997</v>
      </c>
      <c r="CJF52" s="115">
        <f t="shared" si="293"/>
        <v>4330.8599999999997</v>
      </c>
      <c r="CJG52" s="115">
        <f t="shared" si="293"/>
        <v>4330.8599999999997</v>
      </c>
      <c r="CJH52" s="115">
        <f t="shared" si="293"/>
        <v>4330.8599999999997</v>
      </c>
      <c r="CJI52" s="115">
        <f t="shared" si="293"/>
        <v>4330.8599999999997</v>
      </c>
      <c r="CJJ52" s="95">
        <f t="shared" si="294"/>
        <v>51970.32</v>
      </c>
      <c r="CJK52" s="106" t="s">
        <v>668</v>
      </c>
      <c r="CJL52" s="105">
        <v>51970.319999999992</v>
      </c>
      <c r="CJM52" s="90">
        <f t="shared" si="295"/>
        <v>4330.8599999999997</v>
      </c>
      <c r="CJN52" s="115">
        <f t="shared" ref="CJN52" si="3013">CJM52</f>
        <v>4330.8599999999997</v>
      </c>
      <c r="CJO52" s="115">
        <f t="shared" si="296"/>
        <v>4330.8599999999997</v>
      </c>
      <c r="CJP52" s="115">
        <f t="shared" si="296"/>
        <v>4330.8599999999997</v>
      </c>
      <c r="CJQ52" s="115">
        <f t="shared" si="296"/>
        <v>4330.8599999999997</v>
      </c>
      <c r="CJR52" s="115">
        <f t="shared" si="296"/>
        <v>4330.8599999999997</v>
      </c>
      <c r="CJS52" s="115">
        <f t="shared" si="296"/>
        <v>4330.8599999999997</v>
      </c>
      <c r="CJT52" s="115">
        <f t="shared" si="296"/>
        <v>4330.8599999999997</v>
      </c>
      <c r="CJU52" s="115">
        <f t="shared" si="296"/>
        <v>4330.8599999999997</v>
      </c>
      <c r="CJV52" s="115">
        <f t="shared" si="296"/>
        <v>4330.8599999999997</v>
      </c>
      <c r="CJW52" s="115">
        <f t="shared" si="296"/>
        <v>4330.8599999999997</v>
      </c>
      <c r="CJX52" s="115">
        <f t="shared" si="296"/>
        <v>4330.8599999999997</v>
      </c>
      <c r="CJY52" s="115">
        <f t="shared" si="296"/>
        <v>4330.8599999999997</v>
      </c>
      <c r="CJZ52" s="95">
        <f t="shared" si="297"/>
        <v>51970.32</v>
      </c>
      <c r="CKA52" s="106" t="s">
        <v>668</v>
      </c>
      <c r="CKB52" s="105">
        <v>51970.319999999992</v>
      </c>
      <c r="CKC52" s="90">
        <f t="shared" si="298"/>
        <v>4330.8599999999997</v>
      </c>
      <c r="CKD52" s="115">
        <f t="shared" ref="CKD52" si="3014">CKC52</f>
        <v>4330.8599999999997</v>
      </c>
      <c r="CKE52" s="115">
        <f t="shared" si="299"/>
        <v>4330.8599999999997</v>
      </c>
      <c r="CKF52" s="115">
        <f t="shared" si="299"/>
        <v>4330.8599999999997</v>
      </c>
      <c r="CKG52" s="115">
        <f t="shared" si="299"/>
        <v>4330.8599999999997</v>
      </c>
      <c r="CKH52" s="115">
        <f t="shared" si="299"/>
        <v>4330.8599999999997</v>
      </c>
      <c r="CKI52" s="115">
        <f t="shared" si="299"/>
        <v>4330.8599999999997</v>
      </c>
      <c r="CKJ52" s="115">
        <f t="shared" si="299"/>
        <v>4330.8599999999997</v>
      </c>
      <c r="CKK52" s="115">
        <f t="shared" si="299"/>
        <v>4330.8599999999997</v>
      </c>
      <c r="CKL52" s="115">
        <f t="shared" si="299"/>
        <v>4330.8599999999997</v>
      </c>
      <c r="CKM52" s="115">
        <f t="shared" si="299"/>
        <v>4330.8599999999997</v>
      </c>
      <c r="CKN52" s="115">
        <f t="shared" si="299"/>
        <v>4330.8599999999997</v>
      </c>
      <c r="CKO52" s="115">
        <f t="shared" si="299"/>
        <v>4330.8599999999997</v>
      </c>
      <c r="CKP52" s="95">
        <f t="shared" si="300"/>
        <v>51970.32</v>
      </c>
      <c r="CKQ52" s="106" t="s">
        <v>668</v>
      </c>
      <c r="CKR52" s="105">
        <v>51970.319999999992</v>
      </c>
      <c r="CKS52" s="90">
        <f t="shared" si="301"/>
        <v>4330.8599999999997</v>
      </c>
      <c r="CKT52" s="115">
        <f t="shared" ref="CKT52" si="3015">CKS52</f>
        <v>4330.8599999999997</v>
      </c>
      <c r="CKU52" s="115">
        <f t="shared" si="302"/>
        <v>4330.8599999999997</v>
      </c>
      <c r="CKV52" s="115">
        <f t="shared" si="302"/>
        <v>4330.8599999999997</v>
      </c>
      <c r="CKW52" s="115">
        <f t="shared" si="302"/>
        <v>4330.8599999999997</v>
      </c>
      <c r="CKX52" s="115">
        <f t="shared" si="302"/>
        <v>4330.8599999999997</v>
      </c>
      <c r="CKY52" s="115">
        <f t="shared" si="302"/>
        <v>4330.8599999999997</v>
      </c>
      <c r="CKZ52" s="115">
        <f t="shared" si="302"/>
        <v>4330.8599999999997</v>
      </c>
      <c r="CLA52" s="115">
        <f t="shared" si="302"/>
        <v>4330.8599999999997</v>
      </c>
      <c r="CLB52" s="115">
        <f t="shared" si="302"/>
        <v>4330.8599999999997</v>
      </c>
      <c r="CLC52" s="115">
        <f t="shared" si="302"/>
        <v>4330.8599999999997</v>
      </c>
      <c r="CLD52" s="115">
        <f t="shared" si="302"/>
        <v>4330.8599999999997</v>
      </c>
      <c r="CLE52" s="115">
        <f t="shared" si="302"/>
        <v>4330.8599999999997</v>
      </c>
      <c r="CLF52" s="95">
        <f t="shared" si="303"/>
        <v>51970.32</v>
      </c>
      <c r="CLG52" s="106" t="s">
        <v>668</v>
      </c>
      <c r="CLH52" s="105">
        <v>51970.319999999992</v>
      </c>
      <c r="CLI52" s="90">
        <f t="shared" si="304"/>
        <v>4330.8599999999997</v>
      </c>
      <c r="CLJ52" s="115">
        <f t="shared" ref="CLJ52" si="3016">CLI52</f>
        <v>4330.8599999999997</v>
      </c>
      <c r="CLK52" s="115">
        <f t="shared" si="305"/>
        <v>4330.8599999999997</v>
      </c>
      <c r="CLL52" s="115">
        <f t="shared" si="305"/>
        <v>4330.8599999999997</v>
      </c>
      <c r="CLM52" s="115">
        <f t="shared" si="305"/>
        <v>4330.8599999999997</v>
      </c>
      <c r="CLN52" s="115">
        <f t="shared" si="305"/>
        <v>4330.8599999999997</v>
      </c>
      <c r="CLO52" s="115">
        <f t="shared" si="305"/>
        <v>4330.8599999999997</v>
      </c>
      <c r="CLP52" s="115">
        <f t="shared" si="305"/>
        <v>4330.8599999999997</v>
      </c>
      <c r="CLQ52" s="115">
        <f t="shared" si="305"/>
        <v>4330.8599999999997</v>
      </c>
      <c r="CLR52" s="115">
        <f t="shared" si="305"/>
        <v>4330.8599999999997</v>
      </c>
      <c r="CLS52" s="115">
        <f t="shared" si="305"/>
        <v>4330.8599999999997</v>
      </c>
      <c r="CLT52" s="115">
        <f t="shared" si="305"/>
        <v>4330.8599999999997</v>
      </c>
      <c r="CLU52" s="115">
        <f t="shared" si="305"/>
        <v>4330.8599999999997</v>
      </c>
      <c r="CLV52" s="95">
        <f t="shared" si="306"/>
        <v>51970.32</v>
      </c>
      <c r="CLW52" s="106" t="s">
        <v>668</v>
      </c>
      <c r="CLX52" s="105">
        <v>51970.319999999992</v>
      </c>
      <c r="CLY52" s="90">
        <f t="shared" si="307"/>
        <v>4330.8599999999997</v>
      </c>
      <c r="CLZ52" s="115">
        <f t="shared" ref="CLZ52" si="3017">CLY52</f>
        <v>4330.8599999999997</v>
      </c>
      <c r="CMA52" s="115">
        <f t="shared" si="308"/>
        <v>4330.8599999999997</v>
      </c>
      <c r="CMB52" s="115">
        <f t="shared" si="308"/>
        <v>4330.8599999999997</v>
      </c>
      <c r="CMC52" s="115">
        <f t="shared" si="308"/>
        <v>4330.8599999999997</v>
      </c>
      <c r="CMD52" s="115">
        <f t="shared" si="308"/>
        <v>4330.8599999999997</v>
      </c>
      <c r="CME52" s="115">
        <f t="shared" si="308"/>
        <v>4330.8599999999997</v>
      </c>
      <c r="CMF52" s="115">
        <f t="shared" si="308"/>
        <v>4330.8599999999997</v>
      </c>
      <c r="CMG52" s="115">
        <f t="shared" si="308"/>
        <v>4330.8599999999997</v>
      </c>
      <c r="CMH52" s="115">
        <f t="shared" si="308"/>
        <v>4330.8599999999997</v>
      </c>
      <c r="CMI52" s="115">
        <f t="shared" si="308"/>
        <v>4330.8599999999997</v>
      </c>
      <c r="CMJ52" s="115">
        <f t="shared" si="308"/>
        <v>4330.8599999999997</v>
      </c>
      <c r="CMK52" s="115">
        <f t="shared" si="308"/>
        <v>4330.8599999999997</v>
      </c>
      <c r="CML52" s="95">
        <f t="shared" si="309"/>
        <v>51970.32</v>
      </c>
      <c r="CMM52" s="106" t="s">
        <v>668</v>
      </c>
      <c r="CMN52" s="105">
        <v>51970.319999999992</v>
      </c>
      <c r="CMO52" s="90">
        <f t="shared" si="310"/>
        <v>4330.8599999999997</v>
      </c>
      <c r="CMP52" s="115">
        <f t="shared" ref="CMP52" si="3018">CMO52</f>
        <v>4330.8599999999997</v>
      </c>
      <c r="CMQ52" s="115">
        <f t="shared" si="311"/>
        <v>4330.8599999999997</v>
      </c>
      <c r="CMR52" s="115">
        <f t="shared" si="311"/>
        <v>4330.8599999999997</v>
      </c>
      <c r="CMS52" s="115">
        <f t="shared" si="311"/>
        <v>4330.8599999999997</v>
      </c>
      <c r="CMT52" s="115">
        <f t="shared" si="311"/>
        <v>4330.8599999999997</v>
      </c>
      <c r="CMU52" s="115">
        <f t="shared" si="311"/>
        <v>4330.8599999999997</v>
      </c>
      <c r="CMV52" s="115">
        <f t="shared" si="311"/>
        <v>4330.8599999999997</v>
      </c>
      <c r="CMW52" s="115">
        <f t="shared" si="311"/>
        <v>4330.8599999999997</v>
      </c>
      <c r="CMX52" s="115">
        <f t="shared" si="311"/>
        <v>4330.8599999999997</v>
      </c>
      <c r="CMY52" s="115">
        <f t="shared" si="311"/>
        <v>4330.8599999999997</v>
      </c>
      <c r="CMZ52" s="115">
        <f t="shared" si="311"/>
        <v>4330.8599999999997</v>
      </c>
      <c r="CNA52" s="115">
        <f t="shared" si="311"/>
        <v>4330.8599999999997</v>
      </c>
      <c r="CNB52" s="95">
        <f t="shared" si="312"/>
        <v>51970.32</v>
      </c>
      <c r="CNC52" s="106" t="s">
        <v>668</v>
      </c>
      <c r="CND52" s="105">
        <v>51970.319999999992</v>
      </c>
      <c r="CNE52" s="90">
        <f t="shared" si="313"/>
        <v>4330.8599999999997</v>
      </c>
      <c r="CNF52" s="115">
        <f t="shared" ref="CNF52" si="3019">CNE52</f>
        <v>4330.8599999999997</v>
      </c>
      <c r="CNG52" s="115">
        <f t="shared" si="314"/>
        <v>4330.8599999999997</v>
      </c>
      <c r="CNH52" s="115">
        <f t="shared" si="314"/>
        <v>4330.8599999999997</v>
      </c>
      <c r="CNI52" s="115">
        <f t="shared" si="314"/>
        <v>4330.8599999999997</v>
      </c>
      <c r="CNJ52" s="115">
        <f t="shared" si="314"/>
        <v>4330.8599999999997</v>
      </c>
      <c r="CNK52" s="115">
        <f t="shared" si="314"/>
        <v>4330.8599999999997</v>
      </c>
      <c r="CNL52" s="115">
        <f t="shared" si="314"/>
        <v>4330.8599999999997</v>
      </c>
      <c r="CNM52" s="115">
        <f t="shared" si="314"/>
        <v>4330.8599999999997</v>
      </c>
      <c r="CNN52" s="115">
        <f t="shared" si="314"/>
        <v>4330.8599999999997</v>
      </c>
      <c r="CNO52" s="115">
        <f t="shared" si="314"/>
        <v>4330.8599999999997</v>
      </c>
      <c r="CNP52" s="115">
        <f t="shared" si="314"/>
        <v>4330.8599999999997</v>
      </c>
      <c r="CNQ52" s="115">
        <f t="shared" si="314"/>
        <v>4330.8599999999997</v>
      </c>
      <c r="CNR52" s="95">
        <f t="shared" si="315"/>
        <v>51970.32</v>
      </c>
      <c r="CNS52" s="106" t="s">
        <v>668</v>
      </c>
      <c r="CNT52" s="105">
        <v>51970.319999999992</v>
      </c>
      <c r="CNU52" s="90">
        <f t="shared" si="316"/>
        <v>4330.8599999999997</v>
      </c>
      <c r="CNV52" s="115">
        <f t="shared" ref="CNV52" si="3020">CNU52</f>
        <v>4330.8599999999997</v>
      </c>
      <c r="CNW52" s="115">
        <f t="shared" si="317"/>
        <v>4330.8599999999997</v>
      </c>
      <c r="CNX52" s="115">
        <f t="shared" si="317"/>
        <v>4330.8599999999997</v>
      </c>
      <c r="CNY52" s="115">
        <f t="shared" si="317"/>
        <v>4330.8599999999997</v>
      </c>
      <c r="CNZ52" s="115">
        <f t="shared" si="317"/>
        <v>4330.8599999999997</v>
      </c>
      <c r="COA52" s="115">
        <f t="shared" si="317"/>
        <v>4330.8599999999997</v>
      </c>
      <c r="COB52" s="115">
        <f t="shared" si="317"/>
        <v>4330.8599999999997</v>
      </c>
      <c r="COC52" s="115">
        <f t="shared" si="317"/>
        <v>4330.8599999999997</v>
      </c>
      <c r="COD52" s="115">
        <f t="shared" si="317"/>
        <v>4330.8599999999997</v>
      </c>
      <c r="COE52" s="115">
        <f t="shared" si="317"/>
        <v>4330.8599999999997</v>
      </c>
      <c r="COF52" s="115">
        <f t="shared" si="317"/>
        <v>4330.8599999999997</v>
      </c>
      <c r="COG52" s="115">
        <f t="shared" si="317"/>
        <v>4330.8599999999997</v>
      </c>
      <c r="COH52" s="95">
        <f t="shared" si="318"/>
        <v>51970.32</v>
      </c>
      <c r="COI52" s="106" t="s">
        <v>668</v>
      </c>
      <c r="COJ52" s="105">
        <v>51970.319999999992</v>
      </c>
      <c r="COK52" s="90">
        <f t="shared" si="319"/>
        <v>4330.8599999999997</v>
      </c>
      <c r="COL52" s="115">
        <f t="shared" ref="COL52" si="3021">COK52</f>
        <v>4330.8599999999997</v>
      </c>
      <c r="COM52" s="115">
        <f t="shared" si="320"/>
        <v>4330.8599999999997</v>
      </c>
      <c r="CON52" s="115">
        <f t="shared" si="320"/>
        <v>4330.8599999999997</v>
      </c>
      <c r="COO52" s="115">
        <f t="shared" si="320"/>
        <v>4330.8599999999997</v>
      </c>
      <c r="COP52" s="115">
        <f t="shared" si="320"/>
        <v>4330.8599999999997</v>
      </c>
      <c r="COQ52" s="115">
        <f t="shared" si="320"/>
        <v>4330.8599999999997</v>
      </c>
      <c r="COR52" s="115">
        <f t="shared" si="320"/>
        <v>4330.8599999999997</v>
      </c>
      <c r="COS52" s="115">
        <f t="shared" si="320"/>
        <v>4330.8599999999997</v>
      </c>
      <c r="COT52" s="115">
        <f t="shared" si="320"/>
        <v>4330.8599999999997</v>
      </c>
      <c r="COU52" s="115">
        <f t="shared" si="320"/>
        <v>4330.8599999999997</v>
      </c>
      <c r="COV52" s="115">
        <f t="shared" si="320"/>
        <v>4330.8599999999997</v>
      </c>
      <c r="COW52" s="115">
        <f t="shared" si="320"/>
        <v>4330.8599999999997</v>
      </c>
      <c r="COX52" s="95">
        <f t="shared" si="321"/>
        <v>51970.32</v>
      </c>
      <c r="COY52" s="106" t="s">
        <v>668</v>
      </c>
      <c r="COZ52" s="105">
        <v>51970.319999999992</v>
      </c>
      <c r="CPA52" s="90">
        <f t="shared" si="322"/>
        <v>4330.8599999999997</v>
      </c>
      <c r="CPB52" s="115">
        <f t="shared" ref="CPB52" si="3022">CPA52</f>
        <v>4330.8599999999997</v>
      </c>
      <c r="CPC52" s="115">
        <f t="shared" si="323"/>
        <v>4330.8599999999997</v>
      </c>
      <c r="CPD52" s="115">
        <f t="shared" si="323"/>
        <v>4330.8599999999997</v>
      </c>
      <c r="CPE52" s="115">
        <f t="shared" si="323"/>
        <v>4330.8599999999997</v>
      </c>
      <c r="CPF52" s="115">
        <f t="shared" si="323"/>
        <v>4330.8599999999997</v>
      </c>
      <c r="CPG52" s="115">
        <f t="shared" si="323"/>
        <v>4330.8599999999997</v>
      </c>
      <c r="CPH52" s="115">
        <f t="shared" si="323"/>
        <v>4330.8599999999997</v>
      </c>
      <c r="CPI52" s="115">
        <f t="shared" si="323"/>
        <v>4330.8599999999997</v>
      </c>
      <c r="CPJ52" s="115">
        <f t="shared" si="323"/>
        <v>4330.8599999999997</v>
      </c>
      <c r="CPK52" s="115">
        <f t="shared" si="323"/>
        <v>4330.8599999999997</v>
      </c>
      <c r="CPL52" s="115">
        <f t="shared" si="323"/>
        <v>4330.8599999999997</v>
      </c>
      <c r="CPM52" s="115">
        <f t="shared" si="323"/>
        <v>4330.8599999999997</v>
      </c>
      <c r="CPN52" s="95">
        <f t="shared" si="324"/>
        <v>51970.32</v>
      </c>
      <c r="CPO52" s="106" t="s">
        <v>668</v>
      </c>
      <c r="CPP52" s="105">
        <v>51970.319999999992</v>
      </c>
      <c r="CPQ52" s="90">
        <f t="shared" si="325"/>
        <v>4330.8599999999997</v>
      </c>
      <c r="CPR52" s="115">
        <f t="shared" ref="CPR52" si="3023">CPQ52</f>
        <v>4330.8599999999997</v>
      </c>
      <c r="CPS52" s="115">
        <f t="shared" si="326"/>
        <v>4330.8599999999997</v>
      </c>
      <c r="CPT52" s="115">
        <f t="shared" si="326"/>
        <v>4330.8599999999997</v>
      </c>
      <c r="CPU52" s="115">
        <f t="shared" si="326"/>
        <v>4330.8599999999997</v>
      </c>
      <c r="CPV52" s="115">
        <f t="shared" si="326"/>
        <v>4330.8599999999997</v>
      </c>
      <c r="CPW52" s="115">
        <f t="shared" si="326"/>
        <v>4330.8599999999997</v>
      </c>
      <c r="CPX52" s="115">
        <f t="shared" si="326"/>
        <v>4330.8599999999997</v>
      </c>
      <c r="CPY52" s="115">
        <f t="shared" si="326"/>
        <v>4330.8599999999997</v>
      </c>
      <c r="CPZ52" s="115">
        <f t="shared" si="326"/>
        <v>4330.8599999999997</v>
      </c>
      <c r="CQA52" s="115">
        <f t="shared" si="326"/>
        <v>4330.8599999999997</v>
      </c>
      <c r="CQB52" s="115">
        <f t="shared" si="326"/>
        <v>4330.8599999999997</v>
      </c>
      <c r="CQC52" s="115">
        <f t="shared" si="326"/>
        <v>4330.8599999999997</v>
      </c>
      <c r="CQD52" s="95">
        <f t="shared" si="327"/>
        <v>51970.32</v>
      </c>
      <c r="CQE52" s="106" t="s">
        <v>668</v>
      </c>
      <c r="CQF52" s="105">
        <v>51970.319999999992</v>
      </c>
      <c r="CQG52" s="90">
        <f t="shared" si="328"/>
        <v>4330.8599999999997</v>
      </c>
      <c r="CQH52" s="115">
        <f t="shared" ref="CQH52" si="3024">CQG52</f>
        <v>4330.8599999999997</v>
      </c>
      <c r="CQI52" s="115">
        <f t="shared" si="329"/>
        <v>4330.8599999999997</v>
      </c>
      <c r="CQJ52" s="115">
        <f t="shared" si="329"/>
        <v>4330.8599999999997</v>
      </c>
      <c r="CQK52" s="115">
        <f t="shared" si="329"/>
        <v>4330.8599999999997</v>
      </c>
      <c r="CQL52" s="115">
        <f t="shared" si="329"/>
        <v>4330.8599999999997</v>
      </c>
      <c r="CQM52" s="115">
        <f t="shared" si="329"/>
        <v>4330.8599999999997</v>
      </c>
      <c r="CQN52" s="115">
        <f t="shared" si="329"/>
        <v>4330.8599999999997</v>
      </c>
      <c r="CQO52" s="115">
        <f t="shared" si="329"/>
        <v>4330.8599999999997</v>
      </c>
      <c r="CQP52" s="115">
        <f t="shared" si="329"/>
        <v>4330.8599999999997</v>
      </c>
      <c r="CQQ52" s="115">
        <f t="shared" si="329"/>
        <v>4330.8599999999997</v>
      </c>
      <c r="CQR52" s="115">
        <f t="shared" si="329"/>
        <v>4330.8599999999997</v>
      </c>
      <c r="CQS52" s="115">
        <f t="shared" si="329"/>
        <v>4330.8599999999997</v>
      </c>
      <c r="CQT52" s="95">
        <f t="shared" si="330"/>
        <v>51970.32</v>
      </c>
      <c r="CQU52" s="106" t="s">
        <v>668</v>
      </c>
      <c r="CQV52" s="105">
        <v>51970.319999999992</v>
      </c>
      <c r="CQW52" s="90">
        <f t="shared" si="331"/>
        <v>4330.8599999999997</v>
      </c>
      <c r="CQX52" s="115">
        <f t="shared" ref="CQX52" si="3025">CQW52</f>
        <v>4330.8599999999997</v>
      </c>
      <c r="CQY52" s="115">
        <f t="shared" si="332"/>
        <v>4330.8599999999997</v>
      </c>
      <c r="CQZ52" s="115">
        <f t="shared" si="332"/>
        <v>4330.8599999999997</v>
      </c>
      <c r="CRA52" s="115">
        <f t="shared" si="332"/>
        <v>4330.8599999999997</v>
      </c>
      <c r="CRB52" s="115">
        <f t="shared" si="332"/>
        <v>4330.8599999999997</v>
      </c>
      <c r="CRC52" s="115">
        <f t="shared" si="332"/>
        <v>4330.8599999999997</v>
      </c>
      <c r="CRD52" s="115">
        <f t="shared" si="332"/>
        <v>4330.8599999999997</v>
      </c>
      <c r="CRE52" s="115">
        <f t="shared" si="332"/>
        <v>4330.8599999999997</v>
      </c>
      <c r="CRF52" s="115">
        <f t="shared" si="332"/>
        <v>4330.8599999999997</v>
      </c>
      <c r="CRG52" s="115">
        <f t="shared" si="332"/>
        <v>4330.8599999999997</v>
      </c>
      <c r="CRH52" s="115">
        <f t="shared" si="332"/>
        <v>4330.8599999999997</v>
      </c>
      <c r="CRI52" s="115">
        <f t="shared" si="332"/>
        <v>4330.8599999999997</v>
      </c>
      <c r="CRJ52" s="95">
        <f t="shared" si="333"/>
        <v>51970.32</v>
      </c>
      <c r="CRK52" s="106" t="s">
        <v>668</v>
      </c>
      <c r="CRL52" s="105">
        <v>51970.319999999992</v>
      </c>
      <c r="CRM52" s="90">
        <f t="shared" si="334"/>
        <v>4330.8599999999997</v>
      </c>
      <c r="CRN52" s="115">
        <f t="shared" ref="CRN52" si="3026">CRM52</f>
        <v>4330.8599999999997</v>
      </c>
      <c r="CRO52" s="115">
        <f t="shared" si="335"/>
        <v>4330.8599999999997</v>
      </c>
      <c r="CRP52" s="115">
        <f t="shared" si="335"/>
        <v>4330.8599999999997</v>
      </c>
      <c r="CRQ52" s="115">
        <f t="shared" si="335"/>
        <v>4330.8599999999997</v>
      </c>
      <c r="CRR52" s="115">
        <f t="shared" si="335"/>
        <v>4330.8599999999997</v>
      </c>
      <c r="CRS52" s="115">
        <f t="shared" si="335"/>
        <v>4330.8599999999997</v>
      </c>
      <c r="CRT52" s="115">
        <f t="shared" si="335"/>
        <v>4330.8599999999997</v>
      </c>
      <c r="CRU52" s="115">
        <f t="shared" si="335"/>
        <v>4330.8599999999997</v>
      </c>
      <c r="CRV52" s="115">
        <f t="shared" si="335"/>
        <v>4330.8599999999997</v>
      </c>
      <c r="CRW52" s="115">
        <f t="shared" si="335"/>
        <v>4330.8599999999997</v>
      </c>
      <c r="CRX52" s="115">
        <f t="shared" si="335"/>
        <v>4330.8599999999997</v>
      </c>
      <c r="CRY52" s="115">
        <f t="shared" si="335"/>
        <v>4330.8599999999997</v>
      </c>
      <c r="CRZ52" s="95">
        <f t="shared" si="336"/>
        <v>51970.32</v>
      </c>
      <c r="CSA52" s="106" t="s">
        <v>668</v>
      </c>
      <c r="CSB52" s="105">
        <v>51970.319999999992</v>
      </c>
      <c r="CSC52" s="90">
        <f t="shared" si="337"/>
        <v>4330.8599999999997</v>
      </c>
      <c r="CSD52" s="115">
        <f t="shared" ref="CSD52" si="3027">CSC52</f>
        <v>4330.8599999999997</v>
      </c>
      <c r="CSE52" s="115">
        <f t="shared" si="338"/>
        <v>4330.8599999999997</v>
      </c>
      <c r="CSF52" s="115">
        <f t="shared" si="338"/>
        <v>4330.8599999999997</v>
      </c>
      <c r="CSG52" s="115">
        <f t="shared" si="338"/>
        <v>4330.8599999999997</v>
      </c>
      <c r="CSH52" s="115">
        <f t="shared" si="338"/>
        <v>4330.8599999999997</v>
      </c>
      <c r="CSI52" s="115">
        <f t="shared" si="338"/>
        <v>4330.8599999999997</v>
      </c>
      <c r="CSJ52" s="115">
        <f t="shared" si="338"/>
        <v>4330.8599999999997</v>
      </c>
      <c r="CSK52" s="115">
        <f t="shared" si="338"/>
        <v>4330.8599999999997</v>
      </c>
      <c r="CSL52" s="115">
        <f t="shared" si="338"/>
        <v>4330.8599999999997</v>
      </c>
      <c r="CSM52" s="115">
        <f t="shared" si="338"/>
        <v>4330.8599999999997</v>
      </c>
      <c r="CSN52" s="115">
        <f t="shared" si="338"/>
        <v>4330.8599999999997</v>
      </c>
      <c r="CSO52" s="115">
        <f t="shared" si="338"/>
        <v>4330.8599999999997</v>
      </c>
      <c r="CSP52" s="95">
        <f t="shared" si="339"/>
        <v>51970.32</v>
      </c>
      <c r="CSQ52" s="106" t="s">
        <v>668</v>
      </c>
      <c r="CSR52" s="105">
        <v>51970.319999999992</v>
      </c>
      <c r="CSS52" s="90">
        <f t="shared" si="340"/>
        <v>4330.8599999999997</v>
      </c>
      <c r="CST52" s="115">
        <f t="shared" ref="CST52" si="3028">CSS52</f>
        <v>4330.8599999999997</v>
      </c>
      <c r="CSU52" s="115">
        <f t="shared" si="341"/>
        <v>4330.8599999999997</v>
      </c>
      <c r="CSV52" s="115">
        <f t="shared" si="341"/>
        <v>4330.8599999999997</v>
      </c>
      <c r="CSW52" s="115">
        <f t="shared" si="341"/>
        <v>4330.8599999999997</v>
      </c>
      <c r="CSX52" s="115">
        <f t="shared" si="341"/>
        <v>4330.8599999999997</v>
      </c>
      <c r="CSY52" s="115">
        <f t="shared" si="341"/>
        <v>4330.8599999999997</v>
      </c>
      <c r="CSZ52" s="115">
        <f t="shared" si="341"/>
        <v>4330.8599999999997</v>
      </c>
      <c r="CTA52" s="115">
        <f t="shared" si="341"/>
        <v>4330.8599999999997</v>
      </c>
      <c r="CTB52" s="115">
        <f t="shared" si="341"/>
        <v>4330.8599999999997</v>
      </c>
      <c r="CTC52" s="115">
        <f t="shared" si="341"/>
        <v>4330.8599999999997</v>
      </c>
      <c r="CTD52" s="115">
        <f t="shared" si="341"/>
        <v>4330.8599999999997</v>
      </c>
      <c r="CTE52" s="115">
        <f t="shared" si="341"/>
        <v>4330.8599999999997</v>
      </c>
      <c r="CTF52" s="95">
        <f t="shared" si="342"/>
        <v>51970.32</v>
      </c>
      <c r="CTG52" s="106" t="s">
        <v>668</v>
      </c>
      <c r="CTH52" s="105">
        <v>51970.319999999992</v>
      </c>
      <c r="CTI52" s="90">
        <f t="shared" si="343"/>
        <v>4330.8599999999997</v>
      </c>
      <c r="CTJ52" s="115">
        <f t="shared" ref="CTJ52" si="3029">CTI52</f>
        <v>4330.8599999999997</v>
      </c>
      <c r="CTK52" s="115">
        <f t="shared" si="344"/>
        <v>4330.8599999999997</v>
      </c>
      <c r="CTL52" s="115">
        <f t="shared" si="344"/>
        <v>4330.8599999999997</v>
      </c>
      <c r="CTM52" s="115">
        <f t="shared" si="344"/>
        <v>4330.8599999999997</v>
      </c>
      <c r="CTN52" s="115">
        <f t="shared" si="344"/>
        <v>4330.8599999999997</v>
      </c>
      <c r="CTO52" s="115">
        <f t="shared" si="344"/>
        <v>4330.8599999999997</v>
      </c>
      <c r="CTP52" s="115">
        <f t="shared" si="344"/>
        <v>4330.8599999999997</v>
      </c>
      <c r="CTQ52" s="115">
        <f t="shared" si="344"/>
        <v>4330.8599999999997</v>
      </c>
      <c r="CTR52" s="115">
        <f t="shared" si="344"/>
        <v>4330.8599999999997</v>
      </c>
      <c r="CTS52" s="115">
        <f t="shared" si="344"/>
        <v>4330.8599999999997</v>
      </c>
      <c r="CTT52" s="115">
        <f t="shared" si="344"/>
        <v>4330.8599999999997</v>
      </c>
      <c r="CTU52" s="115">
        <f t="shared" si="344"/>
        <v>4330.8599999999997</v>
      </c>
      <c r="CTV52" s="95">
        <f t="shared" si="345"/>
        <v>51970.32</v>
      </c>
      <c r="CTW52" s="106" t="s">
        <v>668</v>
      </c>
      <c r="CTX52" s="105">
        <v>51970.319999999992</v>
      </c>
      <c r="CTY52" s="90">
        <f t="shared" si="346"/>
        <v>4330.8599999999997</v>
      </c>
      <c r="CTZ52" s="115">
        <f t="shared" ref="CTZ52" si="3030">CTY52</f>
        <v>4330.8599999999997</v>
      </c>
      <c r="CUA52" s="115">
        <f t="shared" si="347"/>
        <v>4330.8599999999997</v>
      </c>
      <c r="CUB52" s="115">
        <f t="shared" si="347"/>
        <v>4330.8599999999997</v>
      </c>
      <c r="CUC52" s="115">
        <f t="shared" si="347"/>
        <v>4330.8599999999997</v>
      </c>
      <c r="CUD52" s="115">
        <f t="shared" si="347"/>
        <v>4330.8599999999997</v>
      </c>
      <c r="CUE52" s="115">
        <f t="shared" si="347"/>
        <v>4330.8599999999997</v>
      </c>
      <c r="CUF52" s="115">
        <f t="shared" si="347"/>
        <v>4330.8599999999997</v>
      </c>
      <c r="CUG52" s="115">
        <f t="shared" si="347"/>
        <v>4330.8599999999997</v>
      </c>
      <c r="CUH52" s="115">
        <f t="shared" si="347"/>
        <v>4330.8599999999997</v>
      </c>
      <c r="CUI52" s="115">
        <f t="shared" si="347"/>
        <v>4330.8599999999997</v>
      </c>
      <c r="CUJ52" s="115">
        <f t="shared" si="347"/>
        <v>4330.8599999999997</v>
      </c>
      <c r="CUK52" s="115">
        <f t="shared" si="347"/>
        <v>4330.8599999999997</v>
      </c>
      <c r="CUL52" s="95">
        <f t="shared" si="348"/>
        <v>51970.32</v>
      </c>
      <c r="CUM52" s="106" t="s">
        <v>668</v>
      </c>
      <c r="CUN52" s="105">
        <v>51970.319999999992</v>
      </c>
      <c r="CUO52" s="90">
        <f t="shared" si="349"/>
        <v>4330.8599999999997</v>
      </c>
      <c r="CUP52" s="115">
        <f t="shared" ref="CUP52" si="3031">CUO52</f>
        <v>4330.8599999999997</v>
      </c>
      <c r="CUQ52" s="115">
        <f t="shared" si="350"/>
        <v>4330.8599999999997</v>
      </c>
      <c r="CUR52" s="115">
        <f t="shared" si="350"/>
        <v>4330.8599999999997</v>
      </c>
      <c r="CUS52" s="115">
        <f t="shared" si="350"/>
        <v>4330.8599999999997</v>
      </c>
      <c r="CUT52" s="115">
        <f t="shared" si="350"/>
        <v>4330.8599999999997</v>
      </c>
      <c r="CUU52" s="115">
        <f t="shared" si="350"/>
        <v>4330.8599999999997</v>
      </c>
      <c r="CUV52" s="115">
        <f t="shared" si="350"/>
        <v>4330.8599999999997</v>
      </c>
      <c r="CUW52" s="115">
        <f t="shared" si="350"/>
        <v>4330.8599999999997</v>
      </c>
      <c r="CUX52" s="115">
        <f t="shared" si="350"/>
        <v>4330.8599999999997</v>
      </c>
      <c r="CUY52" s="115">
        <f t="shared" si="350"/>
        <v>4330.8599999999997</v>
      </c>
      <c r="CUZ52" s="115">
        <f t="shared" si="350"/>
        <v>4330.8599999999997</v>
      </c>
      <c r="CVA52" s="115">
        <f t="shared" si="350"/>
        <v>4330.8599999999997</v>
      </c>
      <c r="CVB52" s="95">
        <f t="shared" si="351"/>
        <v>51970.32</v>
      </c>
      <c r="CVC52" s="106" t="s">
        <v>668</v>
      </c>
      <c r="CVD52" s="105">
        <v>51970.319999999992</v>
      </c>
      <c r="CVE52" s="90">
        <f t="shared" si="352"/>
        <v>4330.8599999999997</v>
      </c>
      <c r="CVF52" s="115">
        <f t="shared" ref="CVF52" si="3032">CVE52</f>
        <v>4330.8599999999997</v>
      </c>
      <c r="CVG52" s="115">
        <f t="shared" si="353"/>
        <v>4330.8599999999997</v>
      </c>
      <c r="CVH52" s="115">
        <f t="shared" si="353"/>
        <v>4330.8599999999997</v>
      </c>
      <c r="CVI52" s="115">
        <f t="shared" si="353"/>
        <v>4330.8599999999997</v>
      </c>
      <c r="CVJ52" s="115">
        <f t="shared" si="353"/>
        <v>4330.8599999999997</v>
      </c>
      <c r="CVK52" s="115">
        <f t="shared" si="353"/>
        <v>4330.8599999999997</v>
      </c>
      <c r="CVL52" s="115">
        <f t="shared" si="353"/>
        <v>4330.8599999999997</v>
      </c>
      <c r="CVM52" s="115">
        <f t="shared" si="353"/>
        <v>4330.8599999999997</v>
      </c>
      <c r="CVN52" s="115">
        <f t="shared" si="353"/>
        <v>4330.8599999999997</v>
      </c>
      <c r="CVO52" s="115">
        <f t="shared" si="353"/>
        <v>4330.8599999999997</v>
      </c>
      <c r="CVP52" s="115">
        <f t="shared" si="353"/>
        <v>4330.8599999999997</v>
      </c>
      <c r="CVQ52" s="115">
        <f t="shared" si="353"/>
        <v>4330.8599999999997</v>
      </c>
      <c r="CVR52" s="95">
        <f t="shared" si="354"/>
        <v>51970.32</v>
      </c>
      <c r="CVS52" s="106" t="s">
        <v>668</v>
      </c>
      <c r="CVT52" s="105">
        <v>51970.319999999992</v>
      </c>
      <c r="CVU52" s="90">
        <f t="shared" si="355"/>
        <v>4330.8599999999997</v>
      </c>
      <c r="CVV52" s="115">
        <f t="shared" ref="CVV52" si="3033">CVU52</f>
        <v>4330.8599999999997</v>
      </c>
      <c r="CVW52" s="115">
        <f t="shared" si="356"/>
        <v>4330.8599999999997</v>
      </c>
      <c r="CVX52" s="115">
        <f t="shared" si="356"/>
        <v>4330.8599999999997</v>
      </c>
      <c r="CVY52" s="115">
        <f t="shared" si="356"/>
        <v>4330.8599999999997</v>
      </c>
      <c r="CVZ52" s="115">
        <f t="shared" si="356"/>
        <v>4330.8599999999997</v>
      </c>
      <c r="CWA52" s="115">
        <f t="shared" si="356"/>
        <v>4330.8599999999997</v>
      </c>
      <c r="CWB52" s="115">
        <f t="shared" si="356"/>
        <v>4330.8599999999997</v>
      </c>
      <c r="CWC52" s="115">
        <f t="shared" si="356"/>
        <v>4330.8599999999997</v>
      </c>
      <c r="CWD52" s="115">
        <f t="shared" si="356"/>
        <v>4330.8599999999997</v>
      </c>
      <c r="CWE52" s="115">
        <f t="shared" si="356"/>
        <v>4330.8599999999997</v>
      </c>
      <c r="CWF52" s="115">
        <f t="shared" si="356"/>
        <v>4330.8599999999997</v>
      </c>
      <c r="CWG52" s="115">
        <f t="shared" si="356"/>
        <v>4330.8599999999997</v>
      </c>
      <c r="CWH52" s="95">
        <f t="shared" si="357"/>
        <v>51970.32</v>
      </c>
      <c r="CWI52" s="106" t="s">
        <v>668</v>
      </c>
      <c r="CWJ52" s="105">
        <v>51970.319999999992</v>
      </c>
      <c r="CWK52" s="90">
        <f t="shared" si="358"/>
        <v>4330.8599999999997</v>
      </c>
      <c r="CWL52" s="115">
        <f t="shared" ref="CWL52" si="3034">CWK52</f>
        <v>4330.8599999999997</v>
      </c>
      <c r="CWM52" s="115">
        <f t="shared" si="359"/>
        <v>4330.8599999999997</v>
      </c>
      <c r="CWN52" s="115">
        <f t="shared" si="359"/>
        <v>4330.8599999999997</v>
      </c>
      <c r="CWO52" s="115">
        <f t="shared" si="359"/>
        <v>4330.8599999999997</v>
      </c>
      <c r="CWP52" s="115">
        <f t="shared" si="359"/>
        <v>4330.8599999999997</v>
      </c>
      <c r="CWQ52" s="115">
        <f t="shared" si="359"/>
        <v>4330.8599999999997</v>
      </c>
      <c r="CWR52" s="115">
        <f t="shared" si="359"/>
        <v>4330.8599999999997</v>
      </c>
      <c r="CWS52" s="115">
        <f t="shared" si="359"/>
        <v>4330.8599999999997</v>
      </c>
      <c r="CWT52" s="115">
        <f t="shared" si="359"/>
        <v>4330.8599999999997</v>
      </c>
      <c r="CWU52" s="115">
        <f t="shared" si="359"/>
        <v>4330.8599999999997</v>
      </c>
      <c r="CWV52" s="115">
        <f t="shared" si="359"/>
        <v>4330.8599999999997</v>
      </c>
      <c r="CWW52" s="115">
        <f t="shared" si="359"/>
        <v>4330.8599999999997</v>
      </c>
      <c r="CWX52" s="95">
        <f t="shared" si="360"/>
        <v>51970.32</v>
      </c>
      <c r="CWY52" s="106" t="s">
        <v>668</v>
      </c>
      <c r="CWZ52" s="105">
        <v>51970.319999999992</v>
      </c>
      <c r="CXA52" s="90">
        <f t="shared" si="361"/>
        <v>4330.8599999999997</v>
      </c>
      <c r="CXB52" s="115">
        <f t="shared" ref="CXB52" si="3035">CXA52</f>
        <v>4330.8599999999997</v>
      </c>
      <c r="CXC52" s="115">
        <f t="shared" si="362"/>
        <v>4330.8599999999997</v>
      </c>
      <c r="CXD52" s="115">
        <f t="shared" si="362"/>
        <v>4330.8599999999997</v>
      </c>
      <c r="CXE52" s="115">
        <f t="shared" si="362"/>
        <v>4330.8599999999997</v>
      </c>
      <c r="CXF52" s="115">
        <f t="shared" si="362"/>
        <v>4330.8599999999997</v>
      </c>
      <c r="CXG52" s="115">
        <f t="shared" si="362"/>
        <v>4330.8599999999997</v>
      </c>
      <c r="CXH52" s="115">
        <f t="shared" si="362"/>
        <v>4330.8599999999997</v>
      </c>
      <c r="CXI52" s="115">
        <f t="shared" si="362"/>
        <v>4330.8599999999997</v>
      </c>
      <c r="CXJ52" s="115">
        <f t="shared" si="362"/>
        <v>4330.8599999999997</v>
      </c>
      <c r="CXK52" s="115">
        <f t="shared" si="362"/>
        <v>4330.8599999999997</v>
      </c>
      <c r="CXL52" s="115">
        <f t="shared" si="362"/>
        <v>4330.8599999999997</v>
      </c>
      <c r="CXM52" s="115">
        <f t="shared" si="362"/>
        <v>4330.8599999999997</v>
      </c>
      <c r="CXN52" s="95">
        <f t="shared" si="363"/>
        <v>51970.32</v>
      </c>
      <c r="CXO52" s="106" t="s">
        <v>668</v>
      </c>
      <c r="CXP52" s="105">
        <v>51970.319999999992</v>
      </c>
      <c r="CXQ52" s="90">
        <f t="shared" si="364"/>
        <v>4330.8599999999997</v>
      </c>
      <c r="CXR52" s="115">
        <f t="shared" ref="CXR52" si="3036">CXQ52</f>
        <v>4330.8599999999997</v>
      </c>
      <c r="CXS52" s="115">
        <f t="shared" si="365"/>
        <v>4330.8599999999997</v>
      </c>
      <c r="CXT52" s="115">
        <f t="shared" si="365"/>
        <v>4330.8599999999997</v>
      </c>
      <c r="CXU52" s="115">
        <f t="shared" si="365"/>
        <v>4330.8599999999997</v>
      </c>
      <c r="CXV52" s="115">
        <f t="shared" si="365"/>
        <v>4330.8599999999997</v>
      </c>
      <c r="CXW52" s="115">
        <f t="shared" si="365"/>
        <v>4330.8599999999997</v>
      </c>
      <c r="CXX52" s="115">
        <f t="shared" si="365"/>
        <v>4330.8599999999997</v>
      </c>
      <c r="CXY52" s="115">
        <f t="shared" si="365"/>
        <v>4330.8599999999997</v>
      </c>
      <c r="CXZ52" s="115">
        <f t="shared" si="365"/>
        <v>4330.8599999999997</v>
      </c>
      <c r="CYA52" s="115">
        <f t="shared" si="365"/>
        <v>4330.8599999999997</v>
      </c>
      <c r="CYB52" s="115">
        <f t="shared" si="365"/>
        <v>4330.8599999999997</v>
      </c>
      <c r="CYC52" s="115">
        <f t="shared" si="365"/>
        <v>4330.8599999999997</v>
      </c>
      <c r="CYD52" s="95">
        <f t="shared" si="366"/>
        <v>51970.32</v>
      </c>
      <c r="CYE52" s="106" t="s">
        <v>668</v>
      </c>
      <c r="CYF52" s="105">
        <v>51970.319999999992</v>
      </c>
      <c r="CYG52" s="90">
        <f t="shared" si="367"/>
        <v>4330.8599999999997</v>
      </c>
      <c r="CYH52" s="115">
        <f t="shared" ref="CYH52" si="3037">CYG52</f>
        <v>4330.8599999999997</v>
      </c>
      <c r="CYI52" s="115">
        <f t="shared" si="368"/>
        <v>4330.8599999999997</v>
      </c>
      <c r="CYJ52" s="115">
        <f t="shared" si="368"/>
        <v>4330.8599999999997</v>
      </c>
      <c r="CYK52" s="115">
        <f t="shared" si="368"/>
        <v>4330.8599999999997</v>
      </c>
      <c r="CYL52" s="115">
        <f t="shared" si="368"/>
        <v>4330.8599999999997</v>
      </c>
      <c r="CYM52" s="115">
        <f t="shared" si="368"/>
        <v>4330.8599999999997</v>
      </c>
      <c r="CYN52" s="115">
        <f t="shared" si="368"/>
        <v>4330.8599999999997</v>
      </c>
      <c r="CYO52" s="115">
        <f t="shared" si="368"/>
        <v>4330.8599999999997</v>
      </c>
      <c r="CYP52" s="115">
        <f t="shared" si="368"/>
        <v>4330.8599999999997</v>
      </c>
      <c r="CYQ52" s="115">
        <f t="shared" si="368"/>
        <v>4330.8599999999997</v>
      </c>
      <c r="CYR52" s="115">
        <f t="shared" si="368"/>
        <v>4330.8599999999997</v>
      </c>
      <c r="CYS52" s="115">
        <f t="shared" si="368"/>
        <v>4330.8599999999997</v>
      </c>
      <c r="CYT52" s="95">
        <f t="shared" si="369"/>
        <v>51970.32</v>
      </c>
      <c r="CYU52" s="106" t="s">
        <v>668</v>
      </c>
      <c r="CYV52" s="105">
        <v>51970.319999999992</v>
      </c>
      <c r="CYW52" s="90">
        <f t="shared" si="370"/>
        <v>4330.8599999999997</v>
      </c>
      <c r="CYX52" s="115">
        <f t="shared" ref="CYX52" si="3038">CYW52</f>
        <v>4330.8599999999997</v>
      </c>
      <c r="CYY52" s="115">
        <f t="shared" si="371"/>
        <v>4330.8599999999997</v>
      </c>
      <c r="CYZ52" s="115">
        <f t="shared" si="371"/>
        <v>4330.8599999999997</v>
      </c>
      <c r="CZA52" s="115">
        <f t="shared" si="371"/>
        <v>4330.8599999999997</v>
      </c>
      <c r="CZB52" s="115">
        <f t="shared" si="371"/>
        <v>4330.8599999999997</v>
      </c>
      <c r="CZC52" s="115">
        <f t="shared" si="371"/>
        <v>4330.8599999999997</v>
      </c>
      <c r="CZD52" s="115">
        <f t="shared" si="371"/>
        <v>4330.8599999999997</v>
      </c>
      <c r="CZE52" s="115">
        <f t="shared" si="371"/>
        <v>4330.8599999999997</v>
      </c>
      <c r="CZF52" s="115">
        <f t="shared" si="371"/>
        <v>4330.8599999999997</v>
      </c>
      <c r="CZG52" s="115">
        <f t="shared" si="371"/>
        <v>4330.8599999999997</v>
      </c>
      <c r="CZH52" s="115">
        <f t="shared" si="371"/>
        <v>4330.8599999999997</v>
      </c>
      <c r="CZI52" s="115">
        <f t="shared" si="371"/>
        <v>4330.8599999999997</v>
      </c>
      <c r="CZJ52" s="95">
        <f t="shared" si="372"/>
        <v>51970.32</v>
      </c>
      <c r="CZK52" s="106" t="s">
        <v>668</v>
      </c>
      <c r="CZL52" s="105">
        <v>51970.319999999992</v>
      </c>
      <c r="CZM52" s="90">
        <f t="shared" si="373"/>
        <v>4330.8599999999997</v>
      </c>
      <c r="CZN52" s="115">
        <f t="shared" ref="CZN52" si="3039">CZM52</f>
        <v>4330.8599999999997</v>
      </c>
      <c r="CZO52" s="115">
        <f t="shared" si="374"/>
        <v>4330.8599999999997</v>
      </c>
      <c r="CZP52" s="115">
        <f t="shared" si="374"/>
        <v>4330.8599999999997</v>
      </c>
      <c r="CZQ52" s="115">
        <f t="shared" si="374"/>
        <v>4330.8599999999997</v>
      </c>
      <c r="CZR52" s="115">
        <f t="shared" si="374"/>
        <v>4330.8599999999997</v>
      </c>
      <c r="CZS52" s="115">
        <f t="shared" si="374"/>
        <v>4330.8599999999997</v>
      </c>
      <c r="CZT52" s="115">
        <f t="shared" si="374"/>
        <v>4330.8599999999997</v>
      </c>
      <c r="CZU52" s="115">
        <f t="shared" si="374"/>
        <v>4330.8599999999997</v>
      </c>
      <c r="CZV52" s="115">
        <f t="shared" si="374"/>
        <v>4330.8599999999997</v>
      </c>
      <c r="CZW52" s="115">
        <f t="shared" si="374"/>
        <v>4330.8599999999997</v>
      </c>
      <c r="CZX52" s="115">
        <f t="shared" si="374"/>
        <v>4330.8599999999997</v>
      </c>
      <c r="CZY52" s="115">
        <f t="shared" si="374"/>
        <v>4330.8599999999997</v>
      </c>
      <c r="CZZ52" s="95">
        <f t="shared" si="375"/>
        <v>51970.32</v>
      </c>
      <c r="DAA52" s="106" t="s">
        <v>668</v>
      </c>
      <c r="DAB52" s="105">
        <v>51970.319999999992</v>
      </c>
      <c r="DAC52" s="90">
        <f t="shared" si="376"/>
        <v>4330.8599999999997</v>
      </c>
      <c r="DAD52" s="115">
        <f t="shared" ref="DAD52" si="3040">DAC52</f>
        <v>4330.8599999999997</v>
      </c>
      <c r="DAE52" s="115">
        <f t="shared" si="377"/>
        <v>4330.8599999999997</v>
      </c>
      <c r="DAF52" s="115">
        <f t="shared" si="377"/>
        <v>4330.8599999999997</v>
      </c>
      <c r="DAG52" s="115">
        <f t="shared" si="377"/>
        <v>4330.8599999999997</v>
      </c>
      <c r="DAH52" s="115">
        <f t="shared" si="377"/>
        <v>4330.8599999999997</v>
      </c>
      <c r="DAI52" s="115">
        <f t="shared" si="377"/>
        <v>4330.8599999999997</v>
      </c>
      <c r="DAJ52" s="115">
        <f t="shared" si="377"/>
        <v>4330.8599999999997</v>
      </c>
      <c r="DAK52" s="115">
        <f t="shared" si="377"/>
        <v>4330.8599999999997</v>
      </c>
      <c r="DAL52" s="115">
        <f t="shared" si="377"/>
        <v>4330.8599999999997</v>
      </c>
      <c r="DAM52" s="115">
        <f t="shared" si="377"/>
        <v>4330.8599999999997</v>
      </c>
      <c r="DAN52" s="115">
        <f t="shared" si="377"/>
        <v>4330.8599999999997</v>
      </c>
      <c r="DAO52" s="115">
        <f t="shared" si="377"/>
        <v>4330.8599999999997</v>
      </c>
      <c r="DAP52" s="95">
        <f t="shared" si="378"/>
        <v>51970.32</v>
      </c>
      <c r="DAQ52" s="106" t="s">
        <v>668</v>
      </c>
      <c r="DAR52" s="105">
        <v>51970.319999999992</v>
      </c>
      <c r="DAS52" s="90">
        <f t="shared" si="379"/>
        <v>4330.8599999999997</v>
      </c>
      <c r="DAT52" s="115">
        <f t="shared" ref="DAT52" si="3041">DAS52</f>
        <v>4330.8599999999997</v>
      </c>
      <c r="DAU52" s="115">
        <f t="shared" si="380"/>
        <v>4330.8599999999997</v>
      </c>
      <c r="DAV52" s="115">
        <f t="shared" si="380"/>
        <v>4330.8599999999997</v>
      </c>
      <c r="DAW52" s="115">
        <f t="shared" si="380"/>
        <v>4330.8599999999997</v>
      </c>
      <c r="DAX52" s="115">
        <f t="shared" si="380"/>
        <v>4330.8599999999997</v>
      </c>
      <c r="DAY52" s="115">
        <f t="shared" si="380"/>
        <v>4330.8599999999997</v>
      </c>
      <c r="DAZ52" s="115">
        <f t="shared" si="380"/>
        <v>4330.8599999999997</v>
      </c>
      <c r="DBA52" s="115">
        <f t="shared" si="380"/>
        <v>4330.8599999999997</v>
      </c>
      <c r="DBB52" s="115">
        <f t="shared" si="380"/>
        <v>4330.8599999999997</v>
      </c>
      <c r="DBC52" s="115">
        <f t="shared" si="380"/>
        <v>4330.8599999999997</v>
      </c>
      <c r="DBD52" s="115">
        <f t="shared" si="380"/>
        <v>4330.8599999999997</v>
      </c>
      <c r="DBE52" s="115">
        <f t="shared" si="380"/>
        <v>4330.8599999999997</v>
      </c>
      <c r="DBF52" s="95">
        <f t="shared" si="381"/>
        <v>51970.32</v>
      </c>
      <c r="DBG52" s="106" t="s">
        <v>668</v>
      </c>
      <c r="DBH52" s="105">
        <v>51970.319999999992</v>
      </c>
      <c r="DBI52" s="90">
        <f t="shared" si="382"/>
        <v>4330.8599999999997</v>
      </c>
      <c r="DBJ52" s="115">
        <f t="shared" ref="DBJ52" si="3042">DBI52</f>
        <v>4330.8599999999997</v>
      </c>
      <c r="DBK52" s="115">
        <f t="shared" si="383"/>
        <v>4330.8599999999997</v>
      </c>
      <c r="DBL52" s="115">
        <f t="shared" si="383"/>
        <v>4330.8599999999997</v>
      </c>
      <c r="DBM52" s="115">
        <f t="shared" si="383"/>
        <v>4330.8599999999997</v>
      </c>
      <c r="DBN52" s="115">
        <f t="shared" si="383"/>
        <v>4330.8599999999997</v>
      </c>
      <c r="DBO52" s="115">
        <f t="shared" si="383"/>
        <v>4330.8599999999997</v>
      </c>
      <c r="DBP52" s="115">
        <f t="shared" si="383"/>
        <v>4330.8599999999997</v>
      </c>
      <c r="DBQ52" s="115">
        <f t="shared" si="383"/>
        <v>4330.8599999999997</v>
      </c>
      <c r="DBR52" s="115">
        <f t="shared" si="383"/>
        <v>4330.8599999999997</v>
      </c>
      <c r="DBS52" s="115">
        <f t="shared" si="383"/>
        <v>4330.8599999999997</v>
      </c>
      <c r="DBT52" s="115">
        <f t="shared" si="383"/>
        <v>4330.8599999999997</v>
      </c>
      <c r="DBU52" s="115">
        <f t="shared" si="383"/>
        <v>4330.8599999999997</v>
      </c>
      <c r="DBV52" s="95">
        <f t="shared" si="384"/>
        <v>51970.32</v>
      </c>
      <c r="DBW52" s="106" t="s">
        <v>668</v>
      </c>
      <c r="DBX52" s="105">
        <v>51970.319999999992</v>
      </c>
      <c r="DBY52" s="90">
        <f t="shared" si="385"/>
        <v>4330.8599999999997</v>
      </c>
      <c r="DBZ52" s="115">
        <f t="shared" ref="DBZ52" si="3043">DBY52</f>
        <v>4330.8599999999997</v>
      </c>
      <c r="DCA52" s="115">
        <f t="shared" si="386"/>
        <v>4330.8599999999997</v>
      </c>
      <c r="DCB52" s="115">
        <f t="shared" si="386"/>
        <v>4330.8599999999997</v>
      </c>
      <c r="DCC52" s="115">
        <f t="shared" si="386"/>
        <v>4330.8599999999997</v>
      </c>
      <c r="DCD52" s="115">
        <f t="shared" si="386"/>
        <v>4330.8599999999997</v>
      </c>
      <c r="DCE52" s="115">
        <f t="shared" si="386"/>
        <v>4330.8599999999997</v>
      </c>
      <c r="DCF52" s="115">
        <f t="shared" si="386"/>
        <v>4330.8599999999997</v>
      </c>
      <c r="DCG52" s="115">
        <f t="shared" si="386"/>
        <v>4330.8599999999997</v>
      </c>
      <c r="DCH52" s="115">
        <f t="shared" si="386"/>
        <v>4330.8599999999997</v>
      </c>
      <c r="DCI52" s="115">
        <f t="shared" si="386"/>
        <v>4330.8599999999997</v>
      </c>
      <c r="DCJ52" s="115">
        <f t="shared" si="386"/>
        <v>4330.8599999999997</v>
      </c>
      <c r="DCK52" s="115">
        <f t="shared" si="386"/>
        <v>4330.8599999999997</v>
      </c>
      <c r="DCL52" s="95">
        <f t="shared" si="387"/>
        <v>51970.32</v>
      </c>
      <c r="DCM52" s="106" t="s">
        <v>668</v>
      </c>
      <c r="DCN52" s="105">
        <v>51970.319999999992</v>
      </c>
      <c r="DCO52" s="90">
        <f t="shared" si="388"/>
        <v>4330.8599999999997</v>
      </c>
      <c r="DCP52" s="115">
        <f t="shared" ref="DCP52" si="3044">DCO52</f>
        <v>4330.8599999999997</v>
      </c>
      <c r="DCQ52" s="115">
        <f t="shared" si="389"/>
        <v>4330.8599999999997</v>
      </c>
      <c r="DCR52" s="115">
        <f t="shared" si="389"/>
        <v>4330.8599999999997</v>
      </c>
      <c r="DCS52" s="115">
        <f t="shared" si="389"/>
        <v>4330.8599999999997</v>
      </c>
      <c r="DCT52" s="115">
        <f t="shared" si="389"/>
        <v>4330.8599999999997</v>
      </c>
      <c r="DCU52" s="115">
        <f t="shared" si="389"/>
        <v>4330.8599999999997</v>
      </c>
      <c r="DCV52" s="115">
        <f t="shared" si="389"/>
        <v>4330.8599999999997</v>
      </c>
      <c r="DCW52" s="115">
        <f t="shared" si="389"/>
        <v>4330.8599999999997</v>
      </c>
      <c r="DCX52" s="115">
        <f t="shared" si="389"/>
        <v>4330.8599999999997</v>
      </c>
      <c r="DCY52" s="115">
        <f t="shared" si="389"/>
        <v>4330.8599999999997</v>
      </c>
      <c r="DCZ52" s="115">
        <f t="shared" si="389"/>
        <v>4330.8599999999997</v>
      </c>
      <c r="DDA52" s="115">
        <f t="shared" si="389"/>
        <v>4330.8599999999997</v>
      </c>
      <c r="DDB52" s="95">
        <f t="shared" si="390"/>
        <v>51970.32</v>
      </c>
      <c r="DDC52" s="106" t="s">
        <v>668</v>
      </c>
      <c r="DDD52" s="105">
        <v>51970.319999999992</v>
      </c>
      <c r="DDE52" s="90">
        <f t="shared" si="391"/>
        <v>4330.8599999999997</v>
      </c>
      <c r="DDF52" s="115">
        <f t="shared" ref="DDF52" si="3045">DDE52</f>
        <v>4330.8599999999997</v>
      </c>
      <c r="DDG52" s="115">
        <f t="shared" si="392"/>
        <v>4330.8599999999997</v>
      </c>
      <c r="DDH52" s="115">
        <f t="shared" si="392"/>
        <v>4330.8599999999997</v>
      </c>
      <c r="DDI52" s="115">
        <f t="shared" si="392"/>
        <v>4330.8599999999997</v>
      </c>
      <c r="DDJ52" s="115">
        <f t="shared" si="392"/>
        <v>4330.8599999999997</v>
      </c>
      <c r="DDK52" s="115">
        <f t="shared" si="392"/>
        <v>4330.8599999999997</v>
      </c>
      <c r="DDL52" s="115">
        <f t="shared" si="392"/>
        <v>4330.8599999999997</v>
      </c>
      <c r="DDM52" s="115">
        <f t="shared" si="392"/>
        <v>4330.8599999999997</v>
      </c>
      <c r="DDN52" s="115">
        <f t="shared" si="392"/>
        <v>4330.8599999999997</v>
      </c>
      <c r="DDO52" s="115">
        <f t="shared" si="392"/>
        <v>4330.8599999999997</v>
      </c>
      <c r="DDP52" s="115">
        <f t="shared" si="392"/>
        <v>4330.8599999999997</v>
      </c>
      <c r="DDQ52" s="115">
        <f t="shared" si="392"/>
        <v>4330.8599999999997</v>
      </c>
      <c r="DDR52" s="95">
        <f t="shared" si="393"/>
        <v>51970.32</v>
      </c>
      <c r="DDS52" s="106" t="s">
        <v>668</v>
      </c>
      <c r="DDT52" s="105">
        <v>51970.319999999992</v>
      </c>
      <c r="DDU52" s="90">
        <f t="shared" si="394"/>
        <v>4330.8599999999997</v>
      </c>
      <c r="DDV52" s="115">
        <f t="shared" ref="DDV52" si="3046">DDU52</f>
        <v>4330.8599999999997</v>
      </c>
      <c r="DDW52" s="115">
        <f t="shared" si="395"/>
        <v>4330.8599999999997</v>
      </c>
      <c r="DDX52" s="115">
        <f t="shared" si="395"/>
        <v>4330.8599999999997</v>
      </c>
      <c r="DDY52" s="115">
        <f t="shared" si="395"/>
        <v>4330.8599999999997</v>
      </c>
      <c r="DDZ52" s="115">
        <f t="shared" si="395"/>
        <v>4330.8599999999997</v>
      </c>
      <c r="DEA52" s="115">
        <f t="shared" si="395"/>
        <v>4330.8599999999997</v>
      </c>
      <c r="DEB52" s="115">
        <f t="shared" si="395"/>
        <v>4330.8599999999997</v>
      </c>
      <c r="DEC52" s="115">
        <f t="shared" si="395"/>
        <v>4330.8599999999997</v>
      </c>
      <c r="DED52" s="115">
        <f t="shared" si="395"/>
        <v>4330.8599999999997</v>
      </c>
      <c r="DEE52" s="115">
        <f t="shared" si="395"/>
        <v>4330.8599999999997</v>
      </c>
      <c r="DEF52" s="115">
        <f t="shared" si="395"/>
        <v>4330.8599999999997</v>
      </c>
      <c r="DEG52" s="115">
        <f t="shared" si="395"/>
        <v>4330.8599999999997</v>
      </c>
      <c r="DEH52" s="95">
        <f t="shared" si="396"/>
        <v>51970.32</v>
      </c>
      <c r="DEI52" s="106" t="s">
        <v>668</v>
      </c>
      <c r="DEJ52" s="105">
        <v>51970.319999999992</v>
      </c>
      <c r="DEK52" s="90">
        <f t="shared" si="397"/>
        <v>4330.8599999999997</v>
      </c>
      <c r="DEL52" s="115">
        <f t="shared" ref="DEL52" si="3047">DEK52</f>
        <v>4330.8599999999997</v>
      </c>
      <c r="DEM52" s="115">
        <f t="shared" si="398"/>
        <v>4330.8599999999997</v>
      </c>
      <c r="DEN52" s="115">
        <f t="shared" si="398"/>
        <v>4330.8599999999997</v>
      </c>
      <c r="DEO52" s="115">
        <f t="shared" si="398"/>
        <v>4330.8599999999997</v>
      </c>
      <c r="DEP52" s="115">
        <f t="shared" si="398"/>
        <v>4330.8599999999997</v>
      </c>
      <c r="DEQ52" s="115">
        <f t="shared" si="398"/>
        <v>4330.8599999999997</v>
      </c>
      <c r="DER52" s="115">
        <f t="shared" si="398"/>
        <v>4330.8599999999997</v>
      </c>
      <c r="DES52" s="115">
        <f t="shared" si="398"/>
        <v>4330.8599999999997</v>
      </c>
      <c r="DET52" s="115">
        <f t="shared" si="398"/>
        <v>4330.8599999999997</v>
      </c>
      <c r="DEU52" s="115">
        <f t="shared" si="398"/>
        <v>4330.8599999999997</v>
      </c>
      <c r="DEV52" s="115">
        <f t="shared" si="398"/>
        <v>4330.8599999999997</v>
      </c>
      <c r="DEW52" s="115">
        <f t="shared" si="398"/>
        <v>4330.8599999999997</v>
      </c>
      <c r="DEX52" s="95">
        <f t="shared" si="399"/>
        <v>51970.32</v>
      </c>
      <c r="DEY52" s="106" t="s">
        <v>668</v>
      </c>
      <c r="DEZ52" s="105">
        <v>51970.319999999992</v>
      </c>
      <c r="DFA52" s="90">
        <f t="shared" si="400"/>
        <v>4330.8599999999997</v>
      </c>
      <c r="DFB52" s="115">
        <f t="shared" ref="DFB52" si="3048">DFA52</f>
        <v>4330.8599999999997</v>
      </c>
      <c r="DFC52" s="115">
        <f t="shared" si="401"/>
        <v>4330.8599999999997</v>
      </c>
      <c r="DFD52" s="115">
        <f t="shared" si="401"/>
        <v>4330.8599999999997</v>
      </c>
      <c r="DFE52" s="115">
        <f t="shared" si="401"/>
        <v>4330.8599999999997</v>
      </c>
      <c r="DFF52" s="115">
        <f t="shared" si="401"/>
        <v>4330.8599999999997</v>
      </c>
      <c r="DFG52" s="115">
        <f t="shared" si="401"/>
        <v>4330.8599999999997</v>
      </c>
      <c r="DFH52" s="115">
        <f t="shared" si="401"/>
        <v>4330.8599999999997</v>
      </c>
      <c r="DFI52" s="115">
        <f t="shared" si="401"/>
        <v>4330.8599999999997</v>
      </c>
      <c r="DFJ52" s="115">
        <f t="shared" si="401"/>
        <v>4330.8599999999997</v>
      </c>
      <c r="DFK52" s="115">
        <f t="shared" si="401"/>
        <v>4330.8599999999997</v>
      </c>
      <c r="DFL52" s="115">
        <f t="shared" si="401"/>
        <v>4330.8599999999997</v>
      </c>
      <c r="DFM52" s="115">
        <f t="shared" si="401"/>
        <v>4330.8599999999997</v>
      </c>
      <c r="DFN52" s="95">
        <f t="shared" si="402"/>
        <v>51970.32</v>
      </c>
      <c r="DFO52" s="106" t="s">
        <v>668</v>
      </c>
      <c r="DFP52" s="105">
        <v>51970.319999999992</v>
      </c>
      <c r="DFQ52" s="90">
        <f t="shared" si="403"/>
        <v>4330.8599999999997</v>
      </c>
      <c r="DFR52" s="115">
        <f t="shared" ref="DFR52" si="3049">DFQ52</f>
        <v>4330.8599999999997</v>
      </c>
      <c r="DFS52" s="115">
        <f t="shared" si="404"/>
        <v>4330.8599999999997</v>
      </c>
      <c r="DFT52" s="115">
        <f t="shared" si="404"/>
        <v>4330.8599999999997</v>
      </c>
      <c r="DFU52" s="115">
        <f t="shared" si="404"/>
        <v>4330.8599999999997</v>
      </c>
      <c r="DFV52" s="115">
        <f t="shared" si="404"/>
        <v>4330.8599999999997</v>
      </c>
      <c r="DFW52" s="115">
        <f t="shared" si="404"/>
        <v>4330.8599999999997</v>
      </c>
      <c r="DFX52" s="115">
        <f t="shared" si="404"/>
        <v>4330.8599999999997</v>
      </c>
      <c r="DFY52" s="115">
        <f t="shared" si="404"/>
        <v>4330.8599999999997</v>
      </c>
      <c r="DFZ52" s="115">
        <f t="shared" si="404"/>
        <v>4330.8599999999997</v>
      </c>
      <c r="DGA52" s="115">
        <f t="shared" si="404"/>
        <v>4330.8599999999997</v>
      </c>
      <c r="DGB52" s="115">
        <f t="shared" si="404"/>
        <v>4330.8599999999997</v>
      </c>
      <c r="DGC52" s="115">
        <f t="shared" si="404"/>
        <v>4330.8599999999997</v>
      </c>
      <c r="DGD52" s="95">
        <f t="shared" si="405"/>
        <v>51970.32</v>
      </c>
      <c r="DGE52" s="106" t="s">
        <v>668</v>
      </c>
      <c r="DGF52" s="105">
        <v>51970.319999999992</v>
      </c>
      <c r="DGG52" s="90">
        <f t="shared" si="406"/>
        <v>4330.8599999999997</v>
      </c>
      <c r="DGH52" s="115">
        <f t="shared" ref="DGH52" si="3050">DGG52</f>
        <v>4330.8599999999997</v>
      </c>
      <c r="DGI52" s="115">
        <f t="shared" si="407"/>
        <v>4330.8599999999997</v>
      </c>
      <c r="DGJ52" s="115">
        <f t="shared" si="407"/>
        <v>4330.8599999999997</v>
      </c>
      <c r="DGK52" s="115">
        <f t="shared" si="407"/>
        <v>4330.8599999999997</v>
      </c>
      <c r="DGL52" s="115">
        <f t="shared" si="407"/>
        <v>4330.8599999999997</v>
      </c>
      <c r="DGM52" s="115">
        <f t="shared" si="407"/>
        <v>4330.8599999999997</v>
      </c>
      <c r="DGN52" s="115">
        <f t="shared" si="407"/>
        <v>4330.8599999999997</v>
      </c>
      <c r="DGO52" s="115">
        <f t="shared" si="407"/>
        <v>4330.8599999999997</v>
      </c>
      <c r="DGP52" s="115">
        <f t="shared" si="407"/>
        <v>4330.8599999999997</v>
      </c>
      <c r="DGQ52" s="115">
        <f t="shared" si="407"/>
        <v>4330.8599999999997</v>
      </c>
      <c r="DGR52" s="115">
        <f t="shared" si="407"/>
        <v>4330.8599999999997</v>
      </c>
      <c r="DGS52" s="115">
        <f t="shared" si="407"/>
        <v>4330.8599999999997</v>
      </c>
      <c r="DGT52" s="95">
        <f t="shared" si="408"/>
        <v>51970.32</v>
      </c>
      <c r="DGU52" s="106" t="s">
        <v>668</v>
      </c>
      <c r="DGV52" s="105">
        <v>51970.319999999992</v>
      </c>
      <c r="DGW52" s="90">
        <f t="shared" si="409"/>
        <v>4330.8599999999997</v>
      </c>
      <c r="DGX52" s="115">
        <f t="shared" ref="DGX52" si="3051">DGW52</f>
        <v>4330.8599999999997</v>
      </c>
      <c r="DGY52" s="115">
        <f t="shared" si="410"/>
        <v>4330.8599999999997</v>
      </c>
      <c r="DGZ52" s="115">
        <f t="shared" si="410"/>
        <v>4330.8599999999997</v>
      </c>
      <c r="DHA52" s="115">
        <f t="shared" si="410"/>
        <v>4330.8599999999997</v>
      </c>
      <c r="DHB52" s="115">
        <f t="shared" si="410"/>
        <v>4330.8599999999997</v>
      </c>
      <c r="DHC52" s="115">
        <f t="shared" si="410"/>
        <v>4330.8599999999997</v>
      </c>
      <c r="DHD52" s="115">
        <f t="shared" si="410"/>
        <v>4330.8599999999997</v>
      </c>
      <c r="DHE52" s="115">
        <f t="shared" si="410"/>
        <v>4330.8599999999997</v>
      </c>
      <c r="DHF52" s="115">
        <f t="shared" si="410"/>
        <v>4330.8599999999997</v>
      </c>
      <c r="DHG52" s="115">
        <f t="shared" si="410"/>
        <v>4330.8599999999997</v>
      </c>
      <c r="DHH52" s="115">
        <f t="shared" si="410"/>
        <v>4330.8599999999997</v>
      </c>
      <c r="DHI52" s="115">
        <f t="shared" si="410"/>
        <v>4330.8599999999997</v>
      </c>
      <c r="DHJ52" s="95">
        <f t="shared" si="411"/>
        <v>51970.32</v>
      </c>
      <c r="DHK52" s="106" t="s">
        <v>668</v>
      </c>
      <c r="DHL52" s="105">
        <v>51970.319999999992</v>
      </c>
      <c r="DHM52" s="90">
        <f t="shared" si="412"/>
        <v>4330.8599999999997</v>
      </c>
      <c r="DHN52" s="115">
        <f t="shared" ref="DHN52" si="3052">DHM52</f>
        <v>4330.8599999999997</v>
      </c>
      <c r="DHO52" s="115">
        <f t="shared" si="413"/>
        <v>4330.8599999999997</v>
      </c>
      <c r="DHP52" s="115">
        <f t="shared" si="413"/>
        <v>4330.8599999999997</v>
      </c>
      <c r="DHQ52" s="115">
        <f t="shared" si="413"/>
        <v>4330.8599999999997</v>
      </c>
      <c r="DHR52" s="115">
        <f t="shared" si="413"/>
        <v>4330.8599999999997</v>
      </c>
      <c r="DHS52" s="115">
        <f t="shared" si="413"/>
        <v>4330.8599999999997</v>
      </c>
      <c r="DHT52" s="115">
        <f t="shared" si="413"/>
        <v>4330.8599999999997</v>
      </c>
      <c r="DHU52" s="115">
        <f t="shared" si="413"/>
        <v>4330.8599999999997</v>
      </c>
      <c r="DHV52" s="115">
        <f t="shared" si="413"/>
        <v>4330.8599999999997</v>
      </c>
      <c r="DHW52" s="115">
        <f t="shared" si="413"/>
        <v>4330.8599999999997</v>
      </c>
      <c r="DHX52" s="115">
        <f t="shared" si="413"/>
        <v>4330.8599999999997</v>
      </c>
      <c r="DHY52" s="115">
        <f t="shared" si="413"/>
        <v>4330.8599999999997</v>
      </c>
      <c r="DHZ52" s="95">
        <f t="shared" si="414"/>
        <v>51970.32</v>
      </c>
      <c r="DIA52" s="106" t="s">
        <v>668</v>
      </c>
      <c r="DIB52" s="105">
        <v>51970.319999999992</v>
      </c>
      <c r="DIC52" s="90">
        <f t="shared" si="415"/>
        <v>4330.8599999999997</v>
      </c>
      <c r="DID52" s="115">
        <f t="shared" ref="DID52" si="3053">DIC52</f>
        <v>4330.8599999999997</v>
      </c>
      <c r="DIE52" s="115">
        <f t="shared" si="416"/>
        <v>4330.8599999999997</v>
      </c>
      <c r="DIF52" s="115">
        <f t="shared" si="416"/>
        <v>4330.8599999999997</v>
      </c>
      <c r="DIG52" s="115">
        <f t="shared" si="416"/>
        <v>4330.8599999999997</v>
      </c>
      <c r="DIH52" s="115">
        <f t="shared" si="416"/>
        <v>4330.8599999999997</v>
      </c>
      <c r="DII52" s="115">
        <f t="shared" si="416"/>
        <v>4330.8599999999997</v>
      </c>
      <c r="DIJ52" s="115">
        <f t="shared" si="416"/>
        <v>4330.8599999999997</v>
      </c>
      <c r="DIK52" s="115">
        <f t="shared" si="416"/>
        <v>4330.8599999999997</v>
      </c>
      <c r="DIL52" s="115">
        <f t="shared" si="416"/>
        <v>4330.8599999999997</v>
      </c>
      <c r="DIM52" s="115">
        <f t="shared" si="416"/>
        <v>4330.8599999999997</v>
      </c>
      <c r="DIN52" s="115">
        <f t="shared" si="416"/>
        <v>4330.8599999999997</v>
      </c>
      <c r="DIO52" s="115">
        <f t="shared" si="416"/>
        <v>4330.8599999999997</v>
      </c>
      <c r="DIP52" s="95">
        <f t="shared" si="417"/>
        <v>51970.32</v>
      </c>
      <c r="DIQ52" s="106" t="s">
        <v>668</v>
      </c>
      <c r="DIR52" s="105">
        <v>51970.319999999992</v>
      </c>
      <c r="DIS52" s="90">
        <f t="shared" si="418"/>
        <v>4330.8599999999997</v>
      </c>
      <c r="DIT52" s="115">
        <f t="shared" ref="DIT52" si="3054">DIS52</f>
        <v>4330.8599999999997</v>
      </c>
      <c r="DIU52" s="115">
        <f t="shared" si="419"/>
        <v>4330.8599999999997</v>
      </c>
      <c r="DIV52" s="115">
        <f t="shared" si="419"/>
        <v>4330.8599999999997</v>
      </c>
      <c r="DIW52" s="115">
        <f t="shared" si="419"/>
        <v>4330.8599999999997</v>
      </c>
      <c r="DIX52" s="115">
        <f t="shared" si="419"/>
        <v>4330.8599999999997</v>
      </c>
      <c r="DIY52" s="115">
        <f t="shared" si="419"/>
        <v>4330.8599999999997</v>
      </c>
      <c r="DIZ52" s="115">
        <f t="shared" si="419"/>
        <v>4330.8599999999997</v>
      </c>
      <c r="DJA52" s="115">
        <f t="shared" si="419"/>
        <v>4330.8599999999997</v>
      </c>
      <c r="DJB52" s="115">
        <f t="shared" si="419"/>
        <v>4330.8599999999997</v>
      </c>
      <c r="DJC52" s="115">
        <f t="shared" si="419"/>
        <v>4330.8599999999997</v>
      </c>
      <c r="DJD52" s="115">
        <f t="shared" si="419"/>
        <v>4330.8599999999997</v>
      </c>
      <c r="DJE52" s="115">
        <f t="shared" si="419"/>
        <v>4330.8599999999997</v>
      </c>
      <c r="DJF52" s="95">
        <f t="shared" si="420"/>
        <v>51970.32</v>
      </c>
      <c r="DJG52" s="106" t="s">
        <v>668</v>
      </c>
      <c r="DJH52" s="105">
        <v>51970.319999999992</v>
      </c>
      <c r="DJI52" s="90">
        <f t="shared" si="421"/>
        <v>4330.8599999999997</v>
      </c>
      <c r="DJJ52" s="115">
        <f t="shared" ref="DJJ52" si="3055">DJI52</f>
        <v>4330.8599999999997</v>
      </c>
      <c r="DJK52" s="115">
        <f t="shared" si="422"/>
        <v>4330.8599999999997</v>
      </c>
      <c r="DJL52" s="115">
        <f t="shared" si="422"/>
        <v>4330.8599999999997</v>
      </c>
      <c r="DJM52" s="115">
        <f t="shared" si="422"/>
        <v>4330.8599999999997</v>
      </c>
      <c r="DJN52" s="115">
        <f t="shared" si="422"/>
        <v>4330.8599999999997</v>
      </c>
      <c r="DJO52" s="115">
        <f t="shared" si="422"/>
        <v>4330.8599999999997</v>
      </c>
      <c r="DJP52" s="115">
        <f t="shared" si="422"/>
        <v>4330.8599999999997</v>
      </c>
      <c r="DJQ52" s="115">
        <f t="shared" si="422"/>
        <v>4330.8599999999997</v>
      </c>
      <c r="DJR52" s="115">
        <f t="shared" si="422"/>
        <v>4330.8599999999997</v>
      </c>
      <c r="DJS52" s="115">
        <f t="shared" si="422"/>
        <v>4330.8599999999997</v>
      </c>
      <c r="DJT52" s="115">
        <f t="shared" si="422"/>
        <v>4330.8599999999997</v>
      </c>
      <c r="DJU52" s="115">
        <f t="shared" si="422"/>
        <v>4330.8599999999997</v>
      </c>
      <c r="DJV52" s="95">
        <f t="shared" si="423"/>
        <v>51970.32</v>
      </c>
      <c r="DJW52" s="106" t="s">
        <v>668</v>
      </c>
      <c r="DJX52" s="105">
        <v>51970.319999999992</v>
      </c>
      <c r="DJY52" s="90">
        <f t="shared" si="424"/>
        <v>4330.8599999999997</v>
      </c>
      <c r="DJZ52" s="115">
        <f t="shared" ref="DJZ52" si="3056">DJY52</f>
        <v>4330.8599999999997</v>
      </c>
      <c r="DKA52" s="115">
        <f t="shared" si="425"/>
        <v>4330.8599999999997</v>
      </c>
      <c r="DKB52" s="115">
        <f t="shared" si="425"/>
        <v>4330.8599999999997</v>
      </c>
      <c r="DKC52" s="115">
        <f t="shared" si="425"/>
        <v>4330.8599999999997</v>
      </c>
      <c r="DKD52" s="115">
        <f t="shared" si="425"/>
        <v>4330.8599999999997</v>
      </c>
      <c r="DKE52" s="115">
        <f t="shared" si="425"/>
        <v>4330.8599999999997</v>
      </c>
      <c r="DKF52" s="115">
        <f t="shared" si="425"/>
        <v>4330.8599999999997</v>
      </c>
      <c r="DKG52" s="115">
        <f t="shared" si="425"/>
        <v>4330.8599999999997</v>
      </c>
      <c r="DKH52" s="115">
        <f t="shared" si="425"/>
        <v>4330.8599999999997</v>
      </c>
      <c r="DKI52" s="115">
        <f t="shared" si="425"/>
        <v>4330.8599999999997</v>
      </c>
      <c r="DKJ52" s="115">
        <f t="shared" si="425"/>
        <v>4330.8599999999997</v>
      </c>
      <c r="DKK52" s="115">
        <f t="shared" si="425"/>
        <v>4330.8599999999997</v>
      </c>
      <c r="DKL52" s="95">
        <f t="shared" si="426"/>
        <v>51970.32</v>
      </c>
      <c r="DKM52" s="106" t="s">
        <v>668</v>
      </c>
      <c r="DKN52" s="105">
        <v>51970.319999999992</v>
      </c>
      <c r="DKO52" s="90">
        <f t="shared" si="427"/>
        <v>4330.8599999999997</v>
      </c>
      <c r="DKP52" s="115">
        <f t="shared" ref="DKP52" si="3057">DKO52</f>
        <v>4330.8599999999997</v>
      </c>
      <c r="DKQ52" s="115">
        <f t="shared" si="428"/>
        <v>4330.8599999999997</v>
      </c>
      <c r="DKR52" s="115">
        <f t="shared" si="428"/>
        <v>4330.8599999999997</v>
      </c>
      <c r="DKS52" s="115">
        <f t="shared" si="428"/>
        <v>4330.8599999999997</v>
      </c>
      <c r="DKT52" s="115">
        <f t="shared" si="428"/>
        <v>4330.8599999999997</v>
      </c>
      <c r="DKU52" s="115">
        <f t="shared" si="428"/>
        <v>4330.8599999999997</v>
      </c>
      <c r="DKV52" s="115">
        <f t="shared" si="428"/>
        <v>4330.8599999999997</v>
      </c>
      <c r="DKW52" s="115">
        <f t="shared" si="428"/>
        <v>4330.8599999999997</v>
      </c>
      <c r="DKX52" s="115">
        <f t="shared" si="428"/>
        <v>4330.8599999999997</v>
      </c>
      <c r="DKY52" s="115">
        <f t="shared" si="428"/>
        <v>4330.8599999999997</v>
      </c>
      <c r="DKZ52" s="115">
        <f t="shared" si="428"/>
        <v>4330.8599999999997</v>
      </c>
      <c r="DLA52" s="115">
        <f t="shared" si="428"/>
        <v>4330.8599999999997</v>
      </c>
      <c r="DLB52" s="95">
        <f t="shared" si="429"/>
        <v>51970.32</v>
      </c>
      <c r="DLC52" s="106" t="s">
        <v>668</v>
      </c>
      <c r="DLD52" s="105">
        <v>51970.319999999992</v>
      </c>
      <c r="DLE52" s="90">
        <f t="shared" si="430"/>
        <v>4330.8599999999997</v>
      </c>
      <c r="DLF52" s="115">
        <f t="shared" ref="DLF52" si="3058">DLE52</f>
        <v>4330.8599999999997</v>
      </c>
      <c r="DLG52" s="115">
        <f t="shared" si="431"/>
        <v>4330.8599999999997</v>
      </c>
      <c r="DLH52" s="115">
        <f t="shared" si="431"/>
        <v>4330.8599999999997</v>
      </c>
      <c r="DLI52" s="115">
        <f t="shared" si="431"/>
        <v>4330.8599999999997</v>
      </c>
      <c r="DLJ52" s="115">
        <f t="shared" si="431"/>
        <v>4330.8599999999997</v>
      </c>
      <c r="DLK52" s="115">
        <f t="shared" si="431"/>
        <v>4330.8599999999997</v>
      </c>
      <c r="DLL52" s="115">
        <f t="shared" si="431"/>
        <v>4330.8599999999997</v>
      </c>
      <c r="DLM52" s="115">
        <f t="shared" si="431"/>
        <v>4330.8599999999997</v>
      </c>
      <c r="DLN52" s="115">
        <f t="shared" si="431"/>
        <v>4330.8599999999997</v>
      </c>
      <c r="DLO52" s="115">
        <f t="shared" si="431"/>
        <v>4330.8599999999997</v>
      </c>
      <c r="DLP52" s="115">
        <f t="shared" si="431"/>
        <v>4330.8599999999997</v>
      </c>
      <c r="DLQ52" s="115">
        <f t="shared" si="431"/>
        <v>4330.8599999999997</v>
      </c>
      <c r="DLR52" s="95">
        <f t="shared" si="432"/>
        <v>51970.32</v>
      </c>
      <c r="DLS52" s="106" t="s">
        <v>668</v>
      </c>
      <c r="DLT52" s="105">
        <v>51970.319999999992</v>
      </c>
      <c r="DLU52" s="90">
        <f t="shared" si="433"/>
        <v>4330.8599999999997</v>
      </c>
      <c r="DLV52" s="115">
        <f t="shared" ref="DLV52" si="3059">DLU52</f>
        <v>4330.8599999999997</v>
      </c>
      <c r="DLW52" s="115">
        <f t="shared" si="434"/>
        <v>4330.8599999999997</v>
      </c>
      <c r="DLX52" s="115">
        <f t="shared" si="434"/>
        <v>4330.8599999999997</v>
      </c>
      <c r="DLY52" s="115">
        <f t="shared" si="434"/>
        <v>4330.8599999999997</v>
      </c>
      <c r="DLZ52" s="115">
        <f t="shared" si="434"/>
        <v>4330.8599999999997</v>
      </c>
      <c r="DMA52" s="115">
        <f t="shared" si="434"/>
        <v>4330.8599999999997</v>
      </c>
      <c r="DMB52" s="115">
        <f t="shared" si="434"/>
        <v>4330.8599999999997</v>
      </c>
      <c r="DMC52" s="115">
        <f t="shared" si="434"/>
        <v>4330.8599999999997</v>
      </c>
      <c r="DMD52" s="115">
        <f t="shared" si="434"/>
        <v>4330.8599999999997</v>
      </c>
      <c r="DME52" s="115">
        <f t="shared" si="434"/>
        <v>4330.8599999999997</v>
      </c>
      <c r="DMF52" s="115">
        <f t="shared" si="434"/>
        <v>4330.8599999999997</v>
      </c>
      <c r="DMG52" s="115">
        <f t="shared" si="434"/>
        <v>4330.8599999999997</v>
      </c>
      <c r="DMH52" s="95">
        <f t="shared" si="435"/>
        <v>51970.32</v>
      </c>
      <c r="DMI52" s="106" t="s">
        <v>668</v>
      </c>
      <c r="DMJ52" s="105">
        <v>51970.319999999992</v>
      </c>
      <c r="DMK52" s="90">
        <f t="shared" si="436"/>
        <v>4330.8599999999997</v>
      </c>
      <c r="DML52" s="115">
        <f t="shared" ref="DML52" si="3060">DMK52</f>
        <v>4330.8599999999997</v>
      </c>
      <c r="DMM52" s="115">
        <f t="shared" si="437"/>
        <v>4330.8599999999997</v>
      </c>
      <c r="DMN52" s="115">
        <f t="shared" si="437"/>
        <v>4330.8599999999997</v>
      </c>
      <c r="DMO52" s="115">
        <f t="shared" si="437"/>
        <v>4330.8599999999997</v>
      </c>
      <c r="DMP52" s="115">
        <f t="shared" si="437"/>
        <v>4330.8599999999997</v>
      </c>
      <c r="DMQ52" s="115">
        <f t="shared" si="437"/>
        <v>4330.8599999999997</v>
      </c>
      <c r="DMR52" s="115">
        <f t="shared" si="437"/>
        <v>4330.8599999999997</v>
      </c>
      <c r="DMS52" s="115">
        <f t="shared" si="437"/>
        <v>4330.8599999999997</v>
      </c>
      <c r="DMT52" s="115">
        <f t="shared" si="437"/>
        <v>4330.8599999999997</v>
      </c>
      <c r="DMU52" s="115">
        <f t="shared" si="437"/>
        <v>4330.8599999999997</v>
      </c>
      <c r="DMV52" s="115">
        <f t="shared" si="437"/>
        <v>4330.8599999999997</v>
      </c>
      <c r="DMW52" s="115">
        <f t="shared" si="437"/>
        <v>4330.8599999999997</v>
      </c>
      <c r="DMX52" s="95">
        <f t="shared" si="438"/>
        <v>51970.32</v>
      </c>
      <c r="DMY52" s="106" t="s">
        <v>668</v>
      </c>
      <c r="DMZ52" s="105">
        <v>51970.319999999992</v>
      </c>
      <c r="DNA52" s="90">
        <f t="shared" si="439"/>
        <v>4330.8599999999997</v>
      </c>
      <c r="DNB52" s="115">
        <f t="shared" ref="DNB52" si="3061">DNA52</f>
        <v>4330.8599999999997</v>
      </c>
      <c r="DNC52" s="115">
        <f t="shared" si="440"/>
        <v>4330.8599999999997</v>
      </c>
      <c r="DND52" s="115">
        <f t="shared" si="440"/>
        <v>4330.8599999999997</v>
      </c>
      <c r="DNE52" s="115">
        <f t="shared" si="440"/>
        <v>4330.8599999999997</v>
      </c>
      <c r="DNF52" s="115">
        <f t="shared" si="440"/>
        <v>4330.8599999999997</v>
      </c>
      <c r="DNG52" s="115">
        <f t="shared" si="440"/>
        <v>4330.8599999999997</v>
      </c>
      <c r="DNH52" s="115">
        <f t="shared" si="440"/>
        <v>4330.8599999999997</v>
      </c>
      <c r="DNI52" s="115">
        <f t="shared" si="440"/>
        <v>4330.8599999999997</v>
      </c>
      <c r="DNJ52" s="115">
        <f t="shared" si="440"/>
        <v>4330.8599999999997</v>
      </c>
      <c r="DNK52" s="115">
        <f t="shared" si="440"/>
        <v>4330.8599999999997</v>
      </c>
      <c r="DNL52" s="115">
        <f t="shared" si="440"/>
        <v>4330.8599999999997</v>
      </c>
      <c r="DNM52" s="115">
        <f t="shared" si="440"/>
        <v>4330.8599999999997</v>
      </c>
      <c r="DNN52" s="95">
        <f t="shared" si="441"/>
        <v>51970.32</v>
      </c>
      <c r="DNO52" s="106" t="s">
        <v>668</v>
      </c>
      <c r="DNP52" s="105">
        <v>51970.319999999992</v>
      </c>
      <c r="DNQ52" s="90">
        <f t="shared" si="442"/>
        <v>4330.8599999999997</v>
      </c>
      <c r="DNR52" s="115">
        <f t="shared" ref="DNR52" si="3062">DNQ52</f>
        <v>4330.8599999999997</v>
      </c>
      <c r="DNS52" s="115">
        <f t="shared" si="443"/>
        <v>4330.8599999999997</v>
      </c>
      <c r="DNT52" s="115">
        <f t="shared" si="443"/>
        <v>4330.8599999999997</v>
      </c>
      <c r="DNU52" s="115">
        <f t="shared" si="443"/>
        <v>4330.8599999999997</v>
      </c>
      <c r="DNV52" s="115">
        <f t="shared" si="443"/>
        <v>4330.8599999999997</v>
      </c>
      <c r="DNW52" s="115">
        <f t="shared" si="443"/>
        <v>4330.8599999999997</v>
      </c>
      <c r="DNX52" s="115">
        <f t="shared" si="443"/>
        <v>4330.8599999999997</v>
      </c>
      <c r="DNY52" s="115">
        <f t="shared" si="443"/>
        <v>4330.8599999999997</v>
      </c>
      <c r="DNZ52" s="115">
        <f t="shared" si="443"/>
        <v>4330.8599999999997</v>
      </c>
      <c r="DOA52" s="115">
        <f t="shared" si="443"/>
        <v>4330.8599999999997</v>
      </c>
      <c r="DOB52" s="115">
        <f t="shared" si="443"/>
        <v>4330.8599999999997</v>
      </c>
      <c r="DOC52" s="115">
        <f t="shared" si="443"/>
        <v>4330.8599999999997</v>
      </c>
      <c r="DOD52" s="95">
        <f t="shared" si="444"/>
        <v>51970.32</v>
      </c>
      <c r="DOE52" s="106" t="s">
        <v>668</v>
      </c>
      <c r="DOF52" s="105">
        <v>51970.319999999992</v>
      </c>
      <c r="DOG52" s="90">
        <f t="shared" si="445"/>
        <v>4330.8599999999997</v>
      </c>
      <c r="DOH52" s="115">
        <f t="shared" ref="DOH52" si="3063">DOG52</f>
        <v>4330.8599999999997</v>
      </c>
      <c r="DOI52" s="115">
        <f t="shared" si="446"/>
        <v>4330.8599999999997</v>
      </c>
      <c r="DOJ52" s="115">
        <f t="shared" si="446"/>
        <v>4330.8599999999997</v>
      </c>
      <c r="DOK52" s="115">
        <f t="shared" si="446"/>
        <v>4330.8599999999997</v>
      </c>
      <c r="DOL52" s="115">
        <f t="shared" si="446"/>
        <v>4330.8599999999997</v>
      </c>
      <c r="DOM52" s="115">
        <f t="shared" si="446"/>
        <v>4330.8599999999997</v>
      </c>
      <c r="DON52" s="115">
        <f t="shared" si="446"/>
        <v>4330.8599999999997</v>
      </c>
      <c r="DOO52" s="115">
        <f t="shared" si="446"/>
        <v>4330.8599999999997</v>
      </c>
      <c r="DOP52" s="115">
        <f t="shared" si="446"/>
        <v>4330.8599999999997</v>
      </c>
      <c r="DOQ52" s="115">
        <f t="shared" si="446"/>
        <v>4330.8599999999997</v>
      </c>
      <c r="DOR52" s="115">
        <f t="shared" si="446"/>
        <v>4330.8599999999997</v>
      </c>
      <c r="DOS52" s="115">
        <f t="shared" si="446"/>
        <v>4330.8599999999997</v>
      </c>
      <c r="DOT52" s="95">
        <f t="shared" si="447"/>
        <v>51970.32</v>
      </c>
      <c r="DOU52" s="106" t="s">
        <v>668</v>
      </c>
      <c r="DOV52" s="105">
        <v>51970.319999999992</v>
      </c>
      <c r="DOW52" s="90">
        <f t="shared" si="448"/>
        <v>4330.8599999999997</v>
      </c>
      <c r="DOX52" s="115">
        <f t="shared" ref="DOX52" si="3064">DOW52</f>
        <v>4330.8599999999997</v>
      </c>
      <c r="DOY52" s="115">
        <f t="shared" si="449"/>
        <v>4330.8599999999997</v>
      </c>
      <c r="DOZ52" s="115">
        <f t="shared" si="449"/>
        <v>4330.8599999999997</v>
      </c>
      <c r="DPA52" s="115">
        <f t="shared" si="449"/>
        <v>4330.8599999999997</v>
      </c>
      <c r="DPB52" s="115">
        <f t="shared" si="449"/>
        <v>4330.8599999999997</v>
      </c>
      <c r="DPC52" s="115">
        <f t="shared" si="449"/>
        <v>4330.8599999999997</v>
      </c>
      <c r="DPD52" s="115">
        <f t="shared" si="449"/>
        <v>4330.8599999999997</v>
      </c>
      <c r="DPE52" s="115">
        <f t="shared" si="449"/>
        <v>4330.8599999999997</v>
      </c>
      <c r="DPF52" s="115">
        <f t="shared" si="449"/>
        <v>4330.8599999999997</v>
      </c>
      <c r="DPG52" s="115">
        <f t="shared" si="449"/>
        <v>4330.8599999999997</v>
      </c>
      <c r="DPH52" s="115">
        <f t="shared" si="449"/>
        <v>4330.8599999999997</v>
      </c>
      <c r="DPI52" s="115">
        <f t="shared" si="449"/>
        <v>4330.8599999999997</v>
      </c>
      <c r="DPJ52" s="95">
        <f t="shared" si="450"/>
        <v>51970.32</v>
      </c>
      <c r="DPK52" s="106" t="s">
        <v>668</v>
      </c>
      <c r="DPL52" s="105">
        <v>51970.319999999992</v>
      </c>
      <c r="DPM52" s="90">
        <f t="shared" si="451"/>
        <v>4330.8599999999997</v>
      </c>
      <c r="DPN52" s="115">
        <f t="shared" ref="DPN52" si="3065">DPM52</f>
        <v>4330.8599999999997</v>
      </c>
      <c r="DPO52" s="115">
        <f t="shared" si="452"/>
        <v>4330.8599999999997</v>
      </c>
      <c r="DPP52" s="115">
        <f t="shared" si="452"/>
        <v>4330.8599999999997</v>
      </c>
      <c r="DPQ52" s="115">
        <f t="shared" si="452"/>
        <v>4330.8599999999997</v>
      </c>
      <c r="DPR52" s="115">
        <f t="shared" si="452"/>
        <v>4330.8599999999997</v>
      </c>
      <c r="DPS52" s="115">
        <f t="shared" si="452"/>
        <v>4330.8599999999997</v>
      </c>
      <c r="DPT52" s="115">
        <f t="shared" si="452"/>
        <v>4330.8599999999997</v>
      </c>
      <c r="DPU52" s="115">
        <f t="shared" si="452"/>
        <v>4330.8599999999997</v>
      </c>
      <c r="DPV52" s="115">
        <f t="shared" si="452"/>
        <v>4330.8599999999997</v>
      </c>
      <c r="DPW52" s="115">
        <f t="shared" si="452"/>
        <v>4330.8599999999997</v>
      </c>
      <c r="DPX52" s="115">
        <f t="shared" si="452"/>
        <v>4330.8599999999997</v>
      </c>
      <c r="DPY52" s="115">
        <f t="shared" si="452"/>
        <v>4330.8599999999997</v>
      </c>
      <c r="DPZ52" s="95">
        <f t="shared" si="453"/>
        <v>51970.32</v>
      </c>
      <c r="DQA52" s="106" t="s">
        <v>668</v>
      </c>
      <c r="DQB52" s="105">
        <v>51970.319999999992</v>
      </c>
      <c r="DQC52" s="90">
        <f t="shared" si="454"/>
        <v>4330.8599999999997</v>
      </c>
      <c r="DQD52" s="115">
        <f t="shared" ref="DQD52" si="3066">DQC52</f>
        <v>4330.8599999999997</v>
      </c>
      <c r="DQE52" s="115">
        <f t="shared" si="455"/>
        <v>4330.8599999999997</v>
      </c>
      <c r="DQF52" s="115">
        <f t="shared" si="455"/>
        <v>4330.8599999999997</v>
      </c>
      <c r="DQG52" s="115">
        <f t="shared" si="455"/>
        <v>4330.8599999999997</v>
      </c>
      <c r="DQH52" s="115">
        <f t="shared" si="455"/>
        <v>4330.8599999999997</v>
      </c>
      <c r="DQI52" s="115">
        <f t="shared" si="455"/>
        <v>4330.8599999999997</v>
      </c>
      <c r="DQJ52" s="115">
        <f t="shared" si="455"/>
        <v>4330.8599999999997</v>
      </c>
      <c r="DQK52" s="115">
        <f t="shared" si="455"/>
        <v>4330.8599999999997</v>
      </c>
      <c r="DQL52" s="115">
        <f t="shared" si="455"/>
        <v>4330.8599999999997</v>
      </c>
      <c r="DQM52" s="115">
        <f t="shared" si="455"/>
        <v>4330.8599999999997</v>
      </c>
      <c r="DQN52" s="115">
        <f t="shared" si="455"/>
        <v>4330.8599999999997</v>
      </c>
      <c r="DQO52" s="115">
        <f t="shared" si="455"/>
        <v>4330.8599999999997</v>
      </c>
      <c r="DQP52" s="95">
        <f t="shared" si="456"/>
        <v>51970.32</v>
      </c>
      <c r="DQQ52" s="106" t="s">
        <v>668</v>
      </c>
      <c r="DQR52" s="105">
        <v>51970.319999999992</v>
      </c>
      <c r="DQS52" s="90">
        <f t="shared" si="457"/>
        <v>4330.8599999999997</v>
      </c>
      <c r="DQT52" s="115">
        <f t="shared" ref="DQT52" si="3067">DQS52</f>
        <v>4330.8599999999997</v>
      </c>
      <c r="DQU52" s="115">
        <f t="shared" si="458"/>
        <v>4330.8599999999997</v>
      </c>
      <c r="DQV52" s="115">
        <f t="shared" si="458"/>
        <v>4330.8599999999997</v>
      </c>
      <c r="DQW52" s="115">
        <f t="shared" si="458"/>
        <v>4330.8599999999997</v>
      </c>
      <c r="DQX52" s="115">
        <f t="shared" si="458"/>
        <v>4330.8599999999997</v>
      </c>
      <c r="DQY52" s="115">
        <f t="shared" si="458"/>
        <v>4330.8599999999997</v>
      </c>
      <c r="DQZ52" s="115">
        <f t="shared" si="458"/>
        <v>4330.8599999999997</v>
      </c>
      <c r="DRA52" s="115">
        <f t="shared" si="458"/>
        <v>4330.8599999999997</v>
      </c>
      <c r="DRB52" s="115">
        <f t="shared" si="458"/>
        <v>4330.8599999999997</v>
      </c>
      <c r="DRC52" s="115">
        <f t="shared" si="458"/>
        <v>4330.8599999999997</v>
      </c>
      <c r="DRD52" s="115">
        <f t="shared" si="458"/>
        <v>4330.8599999999997</v>
      </c>
      <c r="DRE52" s="115">
        <f t="shared" si="458"/>
        <v>4330.8599999999997</v>
      </c>
      <c r="DRF52" s="95">
        <f t="shared" si="459"/>
        <v>51970.32</v>
      </c>
      <c r="DRG52" s="106" t="s">
        <v>668</v>
      </c>
      <c r="DRH52" s="105">
        <v>51970.319999999992</v>
      </c>
      <c r="DRI52" s="90">
        <f t="shared" si="460"/>
        <v>4330.8599999999997</v>
      </c>
      <c r="DRJ52" s="115">
        <f t="shared" ref="DRJ52" si="3068">DRI52</f>
        <v>4330.8599999999997</v>
      </c>
      <c r="DRK52" s="115">
        <f t="shared" si="461"/>
        <v>4330.8599999999997</v>
      </c>
      <c r="DRL52" s="115">
        <f t="shared" si="461"/>
        <v>4330.8599999999997</v>
      </c>
      <c r="DRM52" s="115">
        <f t="shared" si="461"/>
        <v>4330.8599999999997</v>
      </c>
      <c r="DRN52" s="115">
        <f t="shared" si="461"/>
        <v>4330.8599999999997</v>
      </c>
      <c r="DRO52" s="115">
        <f t="shared" si="461"/>
        <v>4330.8599999999997</v>
      </c>
      <c r="DRP52" s="115">
        <f t="shared" si="461"/>
        <v>4330.8599999999997</v>
      </c>
      <c r="DRQ52" s="115">
        <f t="shared" si="461"/>
        <v>4330.8599999999997</v>
      </c>
      <c r="DRR52" s="115">
        <f t="shared" si="461"/>
        <v>4330.8599999999997</v>
      </c>
      <c r="DRS52" s="115">
        <f t="shared" si="461"/>
        <v>4330.8599999999997</v>
      </c>
      <c r="DRT52" s="115">
        <f t="shared" si="461"/>
        <v>4330.8599999999997</v>
      </c>
      <c r="DRU52" s="115">
        <f t="shared" si="461"/>
        <v>4330.8599999999997</v>
      </c>
      <c r="DRV52" s="95">
        <f t="shared" si="462"/>
        <v>51970.32</v>
      </c>
      <c r="DRW52" s="106" t="s">
        <v>668</v>
      </c>
      <c r="DRX52" s="105">
        <v>51970.319999999992</v>
      </c>
      <c r="DRY52" s="90">
        <f t="shared" si="463"/>
        <v>4330.8599999999997</v>
      </c>
      <c r="DRZ52" s="115">
        <f t="shared" ref="DRZ52" si="3069">DRY52</f>
        <v>4330.8599999999997</v>
      </c>
      <c r="DSA52" s="115">
        <f t="shared" si="464"/>
        <v>4330.8599999999997</v>
      </c>
      <c r="DSB52" s="115">
        <f t="shared" si="464"/>
        <v>4330.8599999999997</v>
      </c>
      <c r="DSC52" s="115">
        <f t="shared" si="464"/>
        <v>4330.8599999999997</v>
      </c>
      <c r="DSD52" s="115">
        <f t="shared" si="464"/>
        <v>4330.8599999999997</v>
      </c>
      <c r="DSE52" s="115">
        <f t="shared" si="464"/>
        <v>4330.8599999999997</v>
      </c>
      <c r="DSF52" s="115">
        <f t="shared" si="464"/>
        <v>4330.8599999999997</v>
      </c>
      <c r="DSG52" s="115">
        <f t="shared" si="464"/>
        <v>4330.8599999999997</v>
      </c>
      <c r="DSH52" s="115">
        <f t="shared" si="464"/>
        <v>4330.8599999999997</v>
      </c>
      <c r="DSI52" s="115">
        <f t="shared" si="464"/>
        <v>4330.8599999999997</v>
      </c>
      <c r="DSJ52" s="115">
        <f t="shared" si="464"/>
        <v>4330.8599999999997</v>
      </c>
      <c r="DSK52" s="115">
        <f t="shared" si="464"/>
        <v>4330.8599999999997</v>
      </c>
      <c r="DSL52" s="95">
        <f t="shared" si="465"/>
        <v>51970.32</v>
      </c>
      <c r="DSM52" s="106" t="s">
        <v>668</v>
      </c>
      <c r="DSN52" s="105">
        <v>51970.319999999992</v>
      </c>
      <c r="DSO52" s="90">
        <f t="shared" si="466"/>
        <v>4330.8599999999997</v>
      </c>
      <c r="DSP52" s="115">
        <f t="shared" ref="DSP52" si="3070">DSO52</f>
        <v>4330.8599999999997</v>
      </c>
      <c r="DSQ52" s="115">
        <f t="shared" si="467"/>
        <v>4330.8599999999997</v>
      </c>
      <c r="DSR52" s="115">
        <f t="shared" si="467"/>
        <v>4330.8599999999997</v>
      </c>
      <c r="DSS52" s="115">
        <f t="shared" si="467"/>
        <v>4330.8599999999997</v>
      </c>
      <c r="DST52" s="115">
        <f t="shared" si="467"/>
        <v>4330.8599999999997</v>
      </c>
      <c r="DSU52" s="115">
        <f t="shared" si="467"/>
        <v>4330.8599999999997</v>
      </c>
      <c r="DSV52" s="115">
        <f t="shared" si="467"/>
        <v>4330.8599999999997</v>
      </c>
      <c r="DSW52" s="115">
        <f t="shared" si="467"/>
        <v>4330.8599999999997</v>
      </c>
      <c r="DSX52" s="115">
        <f t="shared" si="467"/>
        <v>4330.8599999999997</v>
      </c>
      <c r="DSY52" s="115">
        <f t="shared" si="467"/>
        <v>4330.8599999999997</v>
      </c>
      <c r="DSZ52" s="115">
        <f t="shared" si="467"/>
        <v>4330.8599999999997</v>
      </c>
      <c r="DTA52" s="115">
        <f t="shared" si="467"/>
        <v>4330.8599999999997</v>
      </c>
      <c r="DTB52" s="95">
        <f t="shared" si="468"/>
        <v>51970.32</v>
      </c>
      <c r="DTC52" s="106" t="s">
        <v>668</v>
      </c>
      <c r="DTD52" s="105">
        <v>51970.319999999992</v>
      </c>
      <c r="DTE52" s="90">
        <f t="shared" si="469"/>
        <v>4330.8599999999997</v>
      </c>
      <c r="DTF52" s="115">
        <f t="shared" ref="DTF52" si="3071">DTE52</f>
        <v>4330.8599999999997</v>
      </c>
      <c r="DTG52" s="115">
        <f t="shared" si="470"/>
        <v>4330.8599999999997</v>
      </c>
      <c r="DTH52" s="115">
        <f t="shared" si="470"/>
        <v>4330.8599999999997</v>
      </c>
      <c r="DTI52" s="115">
        <f t="shared" si="470"/>
        <v>4330.8599999999997</v>
      </c>
      <c r="DTJ52" s="115">
        <f t="shared" si="470"/>
        <v>4330.8599999999997</v>
      </c>
      <c r="DTK52" s="115">
        <f t="shared" si="470"/>
        <v>4330.8599999999997</v>
      </c>
      <c r="DTL52" s="115">
        <f t="shared" si="470"/>
        <v>4330.8599999999997</v>
      </c>
      <c r="DTM52" s="115">
        <f t="shared" si="470"/>
        <v>4330.8599999999997</v>
      </c>
      <c r="DTN52" s="115">
        <f t="shared" si="470"/>
        <v>4330.8599999999997</v>
      </c>
      <c r="DTO52" s="115">
        <f t="shared" si="470"/>
        <v>4330.8599999999997</v>
      </c>
      <c r="DTP52" s="115">
        <f t="shared" si="470"/>
        <v>4330.8599999999997</v>
      </c>
      <c r="DTQ52" s="115">
        <f t="shared" si="470"/>
        <v>4330.8599999999997</v>
      </c>
      <c r="DTR52" s="95">
        <f t="shared" si="471"/>
        <v>51970.32</v>
      </c>
      <c r="DTS52" s="106" t="s">
        <v>668</v>
      </c>
      <c r="DTT52" s="105">
        <v>51970.319999999992</v>
      </c>
      <c r="DTU52" s="90">
        <f t="shared" si="472"/>
        <v>4330.8599999999997</v>
      </c>
      <c r="DTV52" s="115">
        <f t="shared" ref="DTV52" si="3072">DTU52</f>
        <v>4330.8599999999997</v>
      </c>
      <c r="DTW52" s="115">
        <f t="shared" si="473"/>
        <v>4330.8599999999997</v>
      </c>
      <c r="DTX52" s="115">
        <f t="shared" si="473"/>
        <v>4330.8599999999997</v>
      </c>
      <c r="DTY52" s="115">
        <f t="shared" si="473"/>
        <v>4330.8599999999997</v>
      </c>
      <c r="DTZ52" s="115">
        <f t="shared" si="473"/>
        <v>4330.8599999999997</v>
      </c>
      <c r="DUA52" s="115">
        <f t="shared" si="473"/>
        <v>4330.8599999999997</v>
      </c>
      <c r="DUB52" s="115">
        <f t="shared" si="473"/>
        <v>4330.8599999999997</v>
      </c>
      <c r="DUC52" s="115">
        <f t="shared" si="473"/>
        <v>4330.8599999999997</v>
      </c>
      <c r="DUD52" s="115">
        <f t="shared" si="473"/>
        <v>4330.8599999999997</v>
      </c>
      <c r="DUE52" s="115">
        <f t="shared" si="473"/>
        <v>4330.8599999999997</v>
      </c>
      <c r="DUF52" s="115">
        <f t="shared" si="473"/>
        <v>4330.8599999999997</v>
      </c>
      <c r="DUG52" s="115">
        <f t="shared" si="473"/>
        <v>4330.8599999999997</v>
      </c>
      <c r="DUH52" s="95">
        <f t="shared" si="474"/>
        <v>51970.32</v>
      </c>
      <c r="DUI52" s="106" t="s">
        <v>668</v>
      </c>
      <c r="DUJ52" s="105">
        <v>51970.319999999992</v>
      </c>
      <c r="DUK52" s="90">
        <f t="shared" si="475"/>
        <v>4330.8599999999997</v>
      </c>
      <c r="DUL52" s="115">
        <f t="shared" ref="DUL52" si="3073">DUK52</f>
        <v>4330.8599999999997</v>
      </c>
      <c r="DUM52" s="115">
        <f t="shared" si="476"/>
        <v>4330.8599999999997</v>
      </c>
      <c r="DUN52" s="115">
        <f t="shared" si="476"/>
        <v>4330.8599999999997</v>
      </c>
      <c r="DUO52" s="115">
        <f t="shared" si="476"/>
        <v>4330.8599999999997</v>
      </c>
      <c r="DUP52" s="115">
        <f t="shared" si="476"/>
        <v>4330.8599999999997</v>
      </c>
      <c r="DUQ52" s="115">
        <f t="shared" si="476"/>
        <v>4330.8599999999997</v>
      </c>
      <c r="DUR52" s="115">
        <f t="shared" si="476"/>
        <v>4330.8599999999997</v>
      </c>
      <c r="DUS52" s="115">
        <f t="shared" si="476"/>
        <v>4330.8599999999997</v>
      </c>
      <c r="DUT52" s="115">
        <f t="shared" si="476"/>
        <v>4330.8599999999997</v>
      </c>
      <c r="DUU52" s="115">
        <f t="shared" si="476"/>
        <v>4330.8599999999997</v>
      </c>
      <c r="DUV52" s="115">
        <f t="shared" si="476"/>
        <v>4330.8599999999997</v>
      </c>
      <c r="DUW52" s="115">
        <f t="shared" si="476"/>
        <v>4330.8599999999997</v>
      </c>
      <c r="DUX52" s="95">
        <f t="shared" si="477"/>
        <v>51970.32</v>
      </c>
      <c r="DUY52" s="106" t="s">
        <v>668</v>
      </c>
      <c r="DUZ52" s="105">
        <v>51970.319999999992</v>
      </c>
      <c r="DVA52" s="90">
        <f t="shared" si="478"/>
        <v>4330.8599999999997</v>
      </c>
      <c r="DVB52" s="115">
        <f t="shared" ref="DVB52" si="3074">DVA52</f>
        <v>4330.8599999999997</v>
      </c>
      <c r="DVC52" s="115">
        <f t="shared" si="479"/>
        <v>4330.8599999999997</v>
      </c>
      <c r="DVD52" s="115">
        <f t="shared" si="479"/>
        <v>4330.8599999999997</v>
      </c>
      <c r="DVE52" s="115">
        <f t="shared" si="479"/>
        <v>4330.8599999999997</v>
      </c>
      <c r="DVF52" s="115">
        <f t="shared" si="479"/>
        <v>4330.8599999999997</v>
      </c>
      <c r="DVG52" s="115">
        <f t="shared" si="479"/>
        <v>4330.8599999999997</v>
      </c>
      <c r="DVH52" s="115">
        <f t="shared" si="479"/>
        <v>4330.8599999999997</v>
      </c>
      <c r="DVI52" s="115">
        <f t="shared" si="479"/>
        <v>4330.8599999999997</v>
      </c>
      <c r="DVJ52" s="115">
        <f t="shared" si="479"/>
        <v>4330.8599999999997</v>
      </c>
      <c r="DVK52" s="115">
        <f t="shared" si="479"/>
        <v>4330.8599999999997</v>
      </c>
      <c r="DVL52" s="115">
        <f t="shared" si="479"/>
        <v>4330.8599999999997</v>
      </c>
      <c r="DVM52" s="115">
        <f t="shared" si="479"/>
        <v>4330.8599999999997</v>
      </c>
      <c r="DVN52" s="95">
        <f t="shared" si="480"/>
        <v>51970.32</v>
      </c>
      <c r="DVO52" s="106" t="s">
        <v>668</v>
      </c>
      <c r="DVP52" s="105">
        <v>51970.319999999992</v>
      </c>
      <c r="DVQ52" s="90">
        <f t="shared" si="481"/>
        <v>4330.8599999999997</v>
      </c>
      <c r="DVR52" s="115">
        <f t="shared" ref="DVR52" si="3075">DVQ52</f>
        <v>4330.8599999999997</v>
      </c>
      <c r="DVS52" s="115">
        <f t="shared" si="482"/>
        <v>4330.8599999999997</v>
      </c>
      <c r="DVT52" s="115">
        <f t="shared" si="482"/>
        <v>4330.8599999999997</v>
      </c>
      <c r="DVU52" s="115">
        <f t="shared" si="482"/>
        <v>4330.8599999999997</v>
      </c>
      <c r="DVV52" s="115">
        <f t="shared" si="482"/>
        <v>4330.8599999999997</v>
      </c>
      <c r="DVW52" s="115">
        <f t="shared" si="482"/>
        <v>4330.8599999999997</v>
      </c>
      <c r="DVX52" s="115">
        <f t="shared" si="482"/>
        <v>4330.8599999999997</v>
      </c>
      <c r="DVY52" s="115">
        <f t="shared" si="482"/>
        <v>4330.8599999999997</v>
      </c>
      <c r="DVZ52" s="115">
        <f t="shared" si="482"/>
        <v>4330.8599999999997</v>
      </c>
      <c r="DWA52" s="115">
        <f t="shared" si="482"/>
        <v>4330.8599999999997</v>
      </c>
      <c r="DWB52" s="115">
        <f t="shared" si="482"/>
        <v>4330.8599999999997</v>
      </c>
      <c r="DWC52" s="115">
        <f t="shared" si="482"/>
        <v>4330.8599999999997</v>
      </c>
      <c r="DWD52" s="95">
        <f t="shared" si="483"/>
        <v>51970.32</v>
      </c>
      <c r="DWE52" s="106" t="s">
        <v>668</v>
      </c>
      <c r="DWF52" s="105">
        <v>51970.319999999992</v>
      </c>
      <c r="DWG52" s="90">
        <f t="shared" si="484"/>
        <v>4330.8599999999997</v>
      </c>
      <c r="DWH52" s="115">
        <f t="shared" ref="DWH52" si="3076">DWG52</f>
        <v>4330.8599999999997</v>
      </c>
      <c r="DWI52" s="115">
        <f t="shared" si="485"/>
        <v>4330.8599999999997</v>
      </c>
      <c r="DWJ52" s="115">
        <f t="shared" si="485"/>
        <v>4330.8599999999997</v>
      </c>
      <c r="DWK52" s="115">
        <f t="shared" si="485"/>
        <v>4330.8599999999997</v>
      </c>
      <c r="DWL52" s="115">
        <f t="shared" si="485"/>
        <v>4330.8599999999997</v>
      </c>
      <c r="DWM52" s="115">
        <f t="shared" si="485"/>
        <v>4330.8599999999997</v>
      </c>
      <c r="DWN52" s="115">
        <f t="shared" si="485"/>
        <v>4330.8599999999997</v>
      </c>
      <c r="DWO52" s="115">
        <f t="shared" si="485"/>
        <v>4330.8599999999997</v>
      </c>
      <c r="DWP52" s="115">
        <f t="shared" si="485"/>
        <v>4330.8599999999997</v>
      </c>
      <c r="DWQ52" s="115">
        <f t="shared" si="485"/>
        <v>4330.8599999999997</v>
      </c>
      <c r="DWR52" s="115">
        <f t="shared" si="485"/>
        <v>4330.8599999999997</v>
      </c>
      <c r="DWS52" s="115">
        <f t="shared" si="485"/>
        <v>4330.8599999999997</v>
      </c>
      <c r="DWT52" s="95">
        <f t="shared" si="486"/>
        <v>51970.32</v>
      </c>
      <c r="DWU52" s="106" t="s">
        <v>668</v>
      </c>
      <c r="DWV52" s="105">
        <v>51970.319999999992</v>
      </c>
      <c r="DWW52" s="90">
        <f t="shared" si="487"/>
        <v>4330.8599999999997</v>
      </c>
      <c r="DWX52" s="115">
        <f t="shared" ref="DWX52" si="3077">DWW52</f>
        <v>4330.8599999999997</v>
      </c>
      <c r="DWY52" s="115">
        <f t="shared" si="488"/>
        <v>4330.8599999999997</v>
      </c>
      <c r="DWZ52" s="115">
        <f t="shared" si="488"/>
        <v>4330.8599999999997</v>
      </c>
      <c r="DXA52" s="115">
        <f t="shared" si="488"/>
        <v>4330.8599999999997</v>
      </c>
      <c r="DXB52" s="115">
        <f t="shared" si="488"/>
        <v>4330.8599999999997</v>
      </c>
      <c r="DXC52" s="115">
        <f t="shared" si="488"/>
        <v>4330.8599999999997</v>
      </c>
      <c r="DXD52" s="115">
        <f t="shared" si="488"/>
        <v>4330.8599999999997</v>
      </c>
      <c r="DXE52" s="115">
        <f t="shared" si="488"/>
        <v>4330.8599999999997</v>
      </c>
      <c r="DXF52" s="115">
        <f t="shared" si="488"/>
        <v>4330.8599999999997</v>
      </c>
      <c r="DXG52" s="115">
        <f t="shared" si="488"/>
        <v>4330.8599999999997</v>
      </c>
      <c r="DXH52" s="115">
        <f t="shared" si="488"/>
        <v>4330.8599999999997</v>
      </c>
      <c r="DXI52" s="115">
        <f t="shared" si="488"/>
        <v>4330.8599999999997</v>
      </c>
      <c r="DXJ52" s="95">
        <f t="shared" si="489"/>
        <v>51970.32</v>
      </c>
      <c r="DXK52" s="106" t="s">
        <v>668</v>
      </c>
      <c r="DXL52" s="105">
        <v>51970.319999999992</v>
      </c>
      <c r="DXM52" s="90">
        <f t="shared" si="490"/>
        <v>4330.8599999999997</v>
      </c>
      <c r="DXN52" s="115">
        <f t="shared" ref="DXN52" si="3078">DXM52</f>
        <v>4330.8599999999997</v>
      </c>
      <c r="DXO52" s="115">
        <f t="shared" si="491"/>
        <v>4330.8599999999997</v>
      </c>
      <c r="DXP52" s="115">
        <f t="shared" si="491"/>
        <v>4330.8599999999997</v>
      </c>
      <c r="DXQ52" s="115">
        <f t="shared" si="491"/>
        <v>4330.8599999999997</v>
      </c>
      <c r="DXR52" s="115">
        <f t="shared" si="491"/>
        <v>4330.8599999999997</v>
      </c>
      <c r="DXS52" s="115">
        <f t="shared" si="491"/>
        <v>4330.8599999999997</v>
      </c>
      <c r="DXT52" s="115">
        <f t="shared" si="491"/>
        <v>4330.8599999999997</v>
      </c>
      <c r="DXU52" s="115">
        <f t="shared" si="491"/>
        <v>4330.8599999999997</v>
      </c>
      <c r="DXV52" s="115">
        <f t="shared" si="491"/>
        <v>4330.8599999999997</v>
      </c>
      <c r="DXW52" s="115">
        <f t="shared" si="491"/>
        <v>4330.8599999999997</v>
      </c>
      <c r="DXX52" s="115">
        <f t="shared" si="491"/>
        <v>4330.8599999999997</v>
      </c>
      <c r="DXY52" s="115">
        <f t="shared" si="491"/>
        <v>4330.8599999999997</v>
      </c>
      <c r="DXZ52" s="95">
        <f t="shared" si="492"/>
        <v>51970.32</v>
      </c>
      <c r="DYA52" s="106" t="s">
        <v>668</v>
      </c>
      <c r="DYB52" s="105">
        <v>51970.319999999992</v>
      </c>
      <c r="DYC52" s="90">
        <f t="shared" si="493"/>
        <v>4330.8599999999997</v>
      </c>
      <c r="DYD52" s="115">
        <f t="shared" ref="DYD52" si="3079">DYC52</f>
        <v>4330.8599999999997</v>
      </c>
      <c r="DYE52" s="115">
        <f t="shared" si="494"/>
        <v>4330.8599999999997</v>
      </c>
      <c r="DYF52" s="115">
        <f t="shared" si="494"/>
        <v>4330.8599999999997</v>
      </c>
      <c r="DYG52" s="115">
        <f t="shared" si="494"/>
        <v>4330.8599999999997</v>
      </c>
      <c r="DYH52" s="115">
        <f t="shared" si="494"/>
        <v>4330.8599999999997</v>
      </c>
      <c r="DYI52" s="115">
        <f t="shared" si="494"/>
        <v>4330.8599999999997</v>
      </c>
      <c r="DYJ52" s="115">
        <f t="shared" si="494"/>
        <v>4330.8599999999997</v>
      </c>
      <c r="DYK52" s="115">
        <f t="shared" si="494"/>
        <v>4330.8599999999997</v>
      </c>
      <c r="DYL52" s="115">
        <f t="shared" si="494"/>
        <v>4330.8599999999997</v>
      </c>
      <c r="DYM52" s="115">
        <f t="shared" si="494"/>
        <v>4330.8599999999997</v>
      </c>
      <c r="DYN52" s="115">
        <f t="shared" si="494"/>
        <v>4330.8599999999997</v>
      </c>
      <c r="DYO52" s="115">
        <f t="shared" si="494"/>
        <v>4330.8599999999997</v>
      </c>
      <c r="DYP52" s="95">
        <f t="shared" si="495"/>
        <v>51970.32</v>
      </c>
      <c r="DYQ52" s="106" t="s">
        <v>668</v>
      </c>
      <c r="DYR52" s="105">
        <v>51970.319999999992</v>
      </c>
      <c r="DYS52" s="90">
        <f t="shared" si="496"/>
        <v>4330.8599999999997</v>
      </c>
      <c r="DYT52" s="115">
        <f t="shared" ref="DYT52" si="3080">DYS52</f>
        <v>4330.8599999999997</v>
      </c>
      <c r="DYU52" s="115">
        <f t="shared" si="497"/>
        <v>4330.8599999999997</v>
      </c>
      <c r="DYV52" s="115">
        <f t="shared" si="497"/>
        <v>4330.8599999999997</v>
      </c>
      <c r="DYW52" s="115">
        <f t="shared" si="497"/>
        <v>4330.8599999999997</v>
      </c>
      <c r="DYX52" s="115">
        <f t="shared" si="497"/>
        <v>4330.8599999999997</v>
      </c>
      <c r="DYY52" s="115">
        <f t="shared" si="497"/>
        <v>4330.8599999999997</v>
      </c>
      <c r="DYZ52" s="115">
        <f t="shared" si="497"/>
        <v>4330.8599999999997</v>
      </c>
      <c r="DZA52" s="115">
        <f t="shared" si="497"/>
        <v>4330.8599999999997</v>
      </c>
      <c r="DZB52" s="115">
        <f t="shared" si="497"/>
        <v>4330.8599999999997</v>
      </c>
      <c r="DZC52" s="115">
        <f t="shared" si="497"/>
        <v>4330.8599999999997</v>
      </c>
      <c r="DZD52" s="115">
        <f t="shared" si="497"/>
        <v>4330.8599999999997</v>
      </c>
      <c r="DZE52" s="115">
        <f t="shared" si="497"/>
        <v>4330.8599999999997</v>
      </c>
      <c r="DZF52" s="95">
        <f t="shared" si="498"/>
        <v>51970.32</v>
      </c>
      <c r="DZG52" s="106" t="s">
        <v>668</v>
      </c>
      <c r="DZH52" s="105">
        <v>51970.319999999992</v>
      </c>
      <c r="DZI52" s="90">
        <f t="shared" si="499"/>
        <v>4330.8599999999997</v>
      </c>
      <c r="DZJ52" s="115">
        <f t="shared" ref="DZJ52" si="3081">DZI52</f>
        <v>4330.8599999999997</v>
      </c>
      <c r="DZK52" s="115">
        <f t="shared" si="500"/>
        <v>4330.8599999999997</v>
      </c>
      <c r="DZL52" s="115">
        <f t="shared" si="500"/>
        <v>4330.8599999999997</v>
      </c>
      <c r="DZM52" s="115">
        <f t="shared" si="500"/>
        <v>4330.8599999999997</v>
      </c>
      <c r="DZN52" s="115">
        <f t="shared" si="500"/>
        <v>4330.8599999999997</v>
      </c>
      <c r="DZO52" s="115">
        <f t="shared" si="500"/>
        <v>4330.8599999999997</v>
      </c>
      <c r="DZP52" s="115">
        <f t="shared" si="500"/>
        <v>4330.8599999999997</v>
      </c>
      <c r="DZQ52" s="115">
        <f t="shared" si="500"/>
        <v>4330.8599999999997</v>
      </c>
      <c r="DZR52" s="115">
        <f t="shared" si="500"/>
        <v>4330.8599999999997</v>
      </c>
      <c r="DZS52" s="115">
        <f t="shared" si="500"/>
        <v>4330.8599999999997</v>
      </c>
      <c r="DZT52" s="115">
        <f t="shared" si="500"/>
        <v>4330.8599999999997</v>
      </c>
      <c r="DZU52" s="115">
        <f t="shared" si="500"/>
        <v>4330.8599999999997</v>
      </c>
      <c r="DZV52" s="95">
        <f t="shared" si="501"/>
        <v>51970.32</v>
      </c>
      <c r="DZW52" s="106" t="s">
        <v>668</v>
      </c>
      <c r="DZX52" s="105">
        <v>51970.319999999992</v>
      </c>
      <c r="DZY52" s="90">
        <f t="shared" si="502"/>
        <v>4330.8599999999997</v>
      </c>
      <c r="DZZ52" s="115">
        <f t="shared" ref="DZZ52" si="3082">DZY52</f>
        <v>4330.8599999999997</v>
      </c>
      <c r="EAA52" s="115">
        <f t="shared" si="503"/>
        <v>4330.8599999999997</v>
      </c>
      <c r="EAB52" s="115">
        <f t="shared" si="503"/>
        <v>4330.8599999999997</v>
      </c>
      <c r="EAC52" s="115">
        <f t="shared" si="503"/>
        <v>4330.8599999999997</v>
      </c>
      <c r="EAD52" s="115">
        <f t="shared" si="503"/>
        <v>4330.8599999999997</v>
      </c>
      <c r="EAE52" s="115">
        <f t="shared" si="503"/>
        <v>4330.8599999999997</v>
      </c>
      <c r="EAF52" s="115">
        <f t="shared" si="503"/>
        <v>4330.8599999999997</v>
      </c>
      <c r="EAG52" s="115">
        <f t="shared" si="503"/>
        <v>4330.8599999999997</v>
      </c>
      <c r="EAH52" s="115">
        <f t="shared" si="503"/>
        <v>4330.8599999999997</v>
      </c>
      <c r="EAI52" s="115">
        <f t="shared" si="503"/>
        <v>4330.8599999999997</v>
      </c>
      <c r="EAJ52" s="115">
        <f t="shared" si="503"/>
        <v>4330.8599999999997</v>
      </c>
      <c r="EAK52" s="115">
        <f t="shared" si="503"/>
        <v>4330.8599999999997</v>
      </c>
      <c r="EAL52" s="95">
        <f t="shared" si="504"/>
        <v>51970.32</v>
      </c>
      <c r="EAM52" s="106" t="s">
        <v>668</v>
      </c>
      <c r="EAN52" s="105">
        <v>51970.319999999992</v>
      </c>
      <c r="EAO52" s="90">
        <f t="shared" si="505"/>
        <v>4330.8599999999997</v>
      </c>
      <c r="EAP52" s="115">
        <f t="shared" ref="EAP52" si="3083">EAO52</f>
        <v>4330.8599999999997</v>
      </c>
      <c r="EAQ52" s="115">
        <f t="shared" si="506"/>
        <v>4330.8599999999997</v>
      </c>
      <c r="EAR52" s="115">
        <f t="shared" si="506"/>
        <v>4330.8599999999997</v>
      </c>
      <c r="EAS52" s="115">
        <f t="shared" si="506"/>
        <v>4330.8599999999997</v>
      </c>
      <c r="EAT52" s="115">
        <f t="shared" si="506"/>
        <v>4330.8599999999997</v>
      </c>
      <c r="EAU52" s="115">
        <f t="shared" si="506"/>
        <v>4330.8599999999997</v>
      </c>
      <c r="EAV52" s="115">
        <f t="shared" si="506"/>
        <v>4330.8599999999997</v>
      </c>
      <c r="EAW52" s="115">
        <f t="shared" si="506"/>
        <v>4330.8599999999997</v>
      </c>
      <c r="EAX52" s="115">
        <f t="shared" si="506"/>
        <v>4330.8599999999997</v>
      </c>
      <c r="EAY52" s="115">
        <f t="shared" si="506"/>
        <v>4330.8599999999997</v>
      </c>
      <c r="EAZ52" s="115">
        <f t="shared" si="506"/>
        <v>4330.8599999999997</v>
      </c>
      <c r="EBA52" s="115">
        <f t="shared" si="506"/>
        <v>4330.8599999999997</v>
      </c>
      <c r="EBB52" s="95">
        <f t="shared" si="507"/>
        <v>51970.32</v>
      </c>
      <c r="EBC52" s="106" t="s">
        <v>668</v>
      </c>
      <c r="EBD52" s="105">
        <v>51970.319999999992</v>
      </c>
      <c r="EBE52" s="90">
        <f t="shared" si="508"/>
        <v>4330.8599999999997</v>
      </c>
      <c r="EBF52" s="115">
        <f t="shared" ref="EBF52" si="3084">EBE52</f>
        <v>4330.8599999999997</v>
      </c>
      <c r="EBG52" s="115">
        <f t="shared" si="509"/>
        <v>4330.8599999999997</v>
      </c>
      <c r="EBH52" s="115">
        <f t="shared" si="509"/>
        <v>4330.8599999999997</v>
      </c>
      <c r="EBI52" s="115">
        <f t="shared" si="509"/>
        <v>4330.8599999999997</v>
      </c>
      <c r="EBJ52" s="115">
        <f t="shared" si="509"/>
        <v>4330.8599999999997</v>
      </c>
      <c r="EBK52" s="115">
        <f t="shared" si="509"/>
        <v>4330.8599999999997</v>
      </c>
      <c r="EBL52" s="115">
        <f t="shared" si="509"/>
        <v>4330.8599999999997</v>
      </c>
      <c r="EBM52" s="115">
        <f t="shared" si="509"/>
        <v>4330.8599999999997</v>
      </c>
      <c r="EBN52" s="115">
        <f t="shared" si="509"/>
        <v>4330.8599999999997</v>
      </c>
      <c r="EBO52" s="115">
        <f t="shared" si="509"/>
        <v>4330.8599999999997</v>
      </c>
      <c r="EBP52" s="115">
        <f t="shared" si="509"/>
        <v>4330.8599999999997</v>
      </c>
      <c r="EBQ52" s="115">
        <f t="shared" si="509"/>
        <v>4330.8599999999997</v>
      </c>
      <c r="EBR52" s="95">
        <f t="shared" si="510"/>
        <v>51970.32</v>
      </c>
      <c r="EBS52" s="106" t="s">
        <v>668</v>
      </c>
      <c r="EBT52" s="105">
        <v>51970.319999999992</v>
      </c>
      <c r="EBU52" s="90">
        <f t="shared" si="511"/>
        <v>4330.8599999999997</v>
      </c>
      <c r="EBV52" s="115">
        <f t="shared" ref="EBV52" si="3085">EBU52</f>
        <v>4330.8599999999997</v>
      </c>
      <c r="EBW52" s="115">
        <f t="shared" si="512"/>
        <v>4330.8599999999997</v>
      </c>
      <c r="EBX52" s="115">
        <f t="shared" si="512"/>
        <v>4330.8599999999997</v>
      </c>
      <c r="EBY52" s="115">
        <f t="shared" si="512"/>
        <v>4330.8599999999997</v>
      </c>
      <c r="EBZ52" s="115">
        <f t="shared" si="512"/>
        <v>4330.8599999999997</v>
      </c>
      <c r="ECA52" s="115">
        <f t="shared" si="512"/>
        <v>4330.8599999999997</v>
      </c>
      <c r="ECB52" s="115">
        <f t="shared" si="512"/>
        <v>4330.8599999999997</v>
      </c>
      <c r="ECC52" s="115">
        <f t="shared" si="512"/>
        <v>4330.8599999999997</v>
      </c>
      <c r="ECD52" s="115">
        <f t="shared" si="512"/>
        <v>4330.8599999999997</v>
      </c>
      <c r="ECE52" s="115">
        <f t="shared" si="512"/>
        <v>4330.8599999999997</v>
      </c>
      <c r="ECF52" s="115">
        <f t="shared" si="512"/>
        <v>4330.8599999999997</v>
      </c>
      <c r="ECG52" s="115">
        <f t="shared" si="512"/>
        <v>4330.8599999999997</v>
      </c>
      <c r="ECH52" s="95">
        <f t="shared" si="513"/>
        <v>51970.32</v>
      </c>
      <c r="ECI52" s="106" t="s">
        <v>668</v>
      </c>
      <c r="ECJ52" s="105">
        <v>51970.319999999992</v>
      </c>
      <c r="ECK52" s="90">
        <f t="shared" si="514"/>
        <v>4330.8599999999997</v>
      </c>
      <c r="ECL52" s="115">
        <f t="shared" ref="ECL52" si="3086">ECK52</f>
        <v>4330.8599999999997</v>
      </c>
      <c r="ECM52" s="115">
        <f t="shared" si="515"/>
        <v>4330.8599999999997</v>
      </c>
      <c r="ECN52" s="115">
        <f t="shared" si="515"/>
        <v>4330.8599999999997</v>
      </c>
      <c r="ECO52" s="115">
        <f t="shared" si="515"/>
        <v>4330.8599999999997</v>
      </c>
      <c r="ECP52" s="115">
        <f t="shared" si="515"/>
        <v>4330.8599999999997</v>
      </c>
      <c r="ECQ52" s="115">
        <f t="shared" si="515"/>
        <v>4330.8599999999997</v>
      </c>
      <c r="ECR52" s="115">
        <f t="shared" si="515"/>
        <v>4330.8599999999997</v>
      </c>
      <c r="ECS52" s="115">
        <f t="shared" si="515"/>
        <v>4330.8599999999997</v>
      </c>
      <c r="ECT52" s="115">
        <f t="shared" si="515"/>
        <v>4330.8599999999997</v>
      </c>
      <c r="ECU52" s="115">
        <f t="shared" si="515"/>
        <v>4330.8599999999997</v>
      </c>
      <c r="ECV52" s="115">
        <f t="shared" si="515"/>
        <v>4330.8599999999997</v>
      </c>
      <c r="ECW52" s="115">
        <f t="shared" si="515"/>
        <v>4330.8599999999997</v>
      </c>
      <c r="ECX52" s="95">
        <f t="shared" si="516"/>
        <v>51970.32</v>
      </c>
      <c r="ECY52" s="106" t="s">
        <v>668</v>
      </c>
      <c r="ECZ52" s="105">
        <v>51970.319999999992</v>
      </c>
      <c r="EDA52" s="90">
        <f t="shared" si="517"/>
        <v>4330.8599999999997</v>
      </c>
      <c r="EDB52" s="115">
        <f t="shared" ref="EDB52" si="3087">EDA52</f>
        <v>4330.8599999999997</v>
      </c>
      <c r="EDC52" s="115">
        <f t="shared" si="518"/>
        <v>4330.8599999999997</v>
      </c>
      <c r="EDD52" s="115">
        <f t="shared" si="518"/>
        <v>4330.8599999999997</v>
      </c>
      <c r="EDE52" s="115">
        <f t="shared" si="518"/>
        <v>4330.8599999999997</v>
      </c>
      <c r="EDF52" s="115">
        <f t="shared" si="518"/>
        <v>4330.8599999999997</v>
      </c>
      <c r="EDG52" s="115">
        <f t="shared" si="518"/>
        <v>4330.8599999999997</v>
      </c>
      <c r="EDH52" s="115">
        <f t="shared" si="518"/>
        <v>4330.8599999999997</v>
      </c>
      <c r="EDI52" s="115">
        <f t="shared" si="518"/>
        <v>4330.8599999999997</v>
      </c>
      <c r="EDJ52" s="115">
        <f t="shared" si="518"/>
        <v>4330.8599999999997</v>
      </c>
      <c r="EDK52" s="115">
        <f t="shared" si="518"/>
        <v>4330.8599999999997</v>
      </c>
      <c r="EDL52" s="115">
        <f t="shared" si="518"/>
        <v>4330.8599999999997</v>
      </c>
      <c r="EDM52" s="115">
        <f t="shared" si="518"/>
        <v>4330.8599999999997</v>
      </c>
      <c r="EDN52" s="95">
        <f t="shared" si="519"/>
        <v>51970.32</v>
      </c>
      <c r="EDO52" s="106" t="s">
        <v>668</v>
      </c>
      <c r="EDP52" s="105">
        <v>51970.319999999992</v>
      </c>
      <c r="EDQ52" s="90">
        <f t="shared" si="520"/>
        <v>4330.8599999999997</v>
      </c>
      <c r="EDR52" s="115">
        <f t="shared" ref="EDR52" si="3088">EDQ52</f>
        <v>4330.8599999999997</v>
      </c>
      <c r="EDS52" s="115">
        <f t="shared" si="521"/>
        <v>4330.8599999999997</v>
      </c>
      <c r="EDT52" s="115">
        <f t="shared" si="521"/>
        <v>4330.8599999999997</v>
      </c>
      <c r="EDU52" s="115">
        <f t="shared" si="521"/>
        <v>4330.8599999999997</v>
      </c>
      <c r="EDV52" s="115">
        <f t="shared" si="521"/>
        <v>4330.8599999999997</v>
      </c>
      <c r="EDW52" s="115">
        <f t="shared" si="521"/>
        <v>4330.8599999999997</v>
      </c>
      <c r="EDX52" s="115">
        <f t="shared" si="521"/>
        <v>4330.8599999999997</v>
      </c>
      <c r="EDY52" s="115">
        <f t="shared" si="521"/>
        <v>4330.8599999999997</v>
      </c>
      <c r="EDZ52" s="115">
        <f t="shared" si="521"/>
        <v>4330.8599999999997</v>
      </c>
      <c r="EEA52" s="115">
        <f t="shared" si="521"/>
        <v>4330.8599999999997</v>
      </c>
      <c r="EEB52" s="115">
        <f t="shared" si="521"/>
        <v>4330.8599999999997</v>
      </c>
      <c r="EEC52" s="115">
        <f t="shared" si="521"/>
        <v>4330.8599999999997</v>
      </c>
      <c r="EED52" s="95">
        <f t="shared" si="522"/>
        <v>51970.32</v>
      </c>
      <c r="EEE52" s="106" t="s">
        <v>668</v>
      </c>
      <c r="EEF52" s="105">
        <v>51970.319999999992</v>
      </c>
      <c r="EEG52" s="90">
        <f t="shared" si="523"/>
        <v>4330.8599999999997</v>
      </c>
      <c r="EEH52" s="115">
        <f t="shared" ref="EEH52" si="3089">EEG52</f>
        <v>4330.8599999999997</v>
      </c>
      <c r="EEI52" s="115">
        <f t="shared" si="524"/>
        <v>4330.8599999999997</v>
      </c>
      <c r="EEJ52" s="115">
        <f t="shared" si="524"/>
        <v>4330.8599999999997</v>
      </c>
      <c r="EEK52" s="115">
        <f t="shared" si="524"/>
        <v>4330.8599999999997</v>
      </c>
      <c r="EEL52" s="115">
        <f t="shared" si="524"/>
        <v>4330.8599999999997</v>
      </c>
      <c r="EEM52" s="115">
        <f t="shared" si="524"/>
        <v>4330.8599999999997</v>
      </c>
      <c r="EEN52" s="115">
        <f t="shared" si="524"/>
        <v>4330.8599999999997</v>
      </c>
      <c r="EEO52" s="115">
        <f t="shared" si="524"/>
        <v>4330.8599999999997</v>
      </c>
      <c r="EEP52" s="115">
        <f t="shared" si="524"/>
        <v>4330.8599999999997</v>
      </c>
      <c r="EEQ52" s="115">
        <f t="shared" si="524"/>
        <v>4330.8599999999997</v>
      </c>
      <c r="EER52" s="115">
        <f t="shared" si="524"/>
        <v>4330.8599999999997</v>
      </c>
      <c r="EES52" s="115">
        <f t="shared" si="524"/>
        <v>4330.8599999999997</v>
      </c>
      <c r="EET52" s="95">
        <f t="shared" si="525"/>
        <v>51970.32</v>
      </c>
      <c r="EEU52" s="106" t="s">
        <v>668</v>
      </c>
      <c r="EEV52" s="105">
        <v>51970.319999999992</v>
      </c>
      <c r="EEW52" s="90">
        <f t="shared" si="526"/>
        <v>4330.8599999999997</v>
      </c>
      <c r="EEX52" s="115">
        <f t="shared" ref="EEX52" si="3090">EEW52</f>
        <v>4330.8599999999997</v>
      </c>
      <c r="EEY52" s="115">
        <f t="shared" si="527"/>
        <v>4330.8599999999997</v>
      </c>
      <c r="EEZ52" s="115">
        <f t="shared" si="527"/>
        <v>4330.8599999999997</v>
      </c>
      <c r="EFA52" s="115">
        <f t="shared" si="527"/>
        <v>4330.8599999999997</v>
      </c>
      <c r="EFB52" s="115">
        <f t="shared" si="527"/>
        <v>4330.8599999999997</v>
      </c>
      <c r="EFC52" s="115">
        <f t="shared" si="527"/>
        <v>4330.8599999999997</v>
      </c>
      <c r="EFD52" s="115">
        <f t="shared" si="527"/>
        <v>4330.8599999999997</v>
      </c>
      <c r="EFE52" s="115">
        <f t="shared" si="527"/>
        <v>4330.8599999999997</v>
      </c>
      <c r="EFF52" s="115">
        <f t="shared" si="527"/>
        <v>4330.8599999999997</v>
      </c>
      <c r="EFG52" s="115">
        <f t="shared" si="527"/>
        <v>4330.8599999999997</v>
      </c>
      <c r="EFH52" s="115">
        <f t="shared" si="527"/>
        <v>4330.8599999999997</v>
      </c>
      <c r="EFI52" s="115">
        <f t="shared" si="527"/>
        <v>4330.8599999999997</v>
      </c>
      <c r="EFJ52" s="95">
        <f t="shared" si="528"/>
        <v>51970.32</v>
      </c>
      <c r="EFK52" s="106" t="s">
        <v>668</v>
      </c>
      <c r="EFL52" s="105">
        <v>51970.319999999992</v>
      </c>
      <c r="EFM52" s="90">
        <f t="shared" si="529"/>
        <v>4330.8599999999997</v>
      </c>
      <c r="EFN52" s="115">
        <f t="shared" ref="EFN52" si="3091">EFM52</f>
        <v>4330.8599999999997</v>
      </c>
      <c r="EFO52" s="115">
        <f t="shared" si="530"/>
        <v>4330.8599999999997</v>
      </c>
      <c r="EFP52" s="115">
        <f t="shared" si="530"/>
        <v>4330.8599999999997</v>
      </c>
      <c r="EFQ52" s="115">
        <f t="shared" si="530"/>
        <v>4330.8599999999997</v>
      </c>
      <c r="EFR52" s="115">
        <f t="shared" si="530"/>
        <v>4330.8599999999997</v>
      </c>
      <c r="EFS52" s="115">
        <f t="shared" si="530"/>
        <v>4330.8599999999997</v>
      </c>
      <c r="EFT52" s="115">
        <f t="shared" si="530"/>
        <v>4330.8599999999997</v>
      </c>
      <c r="EFU52" s="115">
        <f t="shared" si="530"/>
        <v>4330.8599999999997</v>
      </c>
      <c r="EFV52" s="115">
        <f t="shared" si="530"/>
        <v>4330.8599999999997</v>
      </c>
      <c r="EFW52" s="115">
        <f t="shared" si="530"/>
        <v>4330.8599999999997</v>
      </c>
      <c r="EFX52" s="115">
        <f t="shared" si="530"/>
        <v>4330.8599999999997</v>
      </c>
      <c r="EFY52" s="115">
        <f t="shared" si="530"/>
        <v>4330.8599999999997</v>
      </c>
      <c r="EFZ52" s="95">
        <f t="shared" si="531"/>
        <v>51970.32</v>
      </c>
      <c r="EGA52" s="106" t="s">
        <v>668</v>
      </c>
      <c r="EGB52" s="105">
        <v>51970.319999999992</v>
      </c>
      <c r="EGC52" s="90">
        <f t="shared" si="532"/>
        <v>4330.8599999999997</v>
      </c>
      <c r="EGD52" s="115">
        <f t="shared" ref="EGD52" si="3092">EGC52</f>
        <v>4330.8599999999997</v>
      </c>
      <c r="EGE52" s="115">
        <f t="shared" si="533"/>
        <v>4330.8599999999997</v>
      </c>
      <c r="EGF52" s="115">
        <f t="shared" si="533"/>
        <v>4330.8599999999997</v>
      </c>
      <c r="EGG52" s="115">
        <f t="shared" si="533"/>
        <v>4330.8599999999997</v>
      </c>
      <c r="EGH52" s="115">
        <f t="shared" si="533"/>
        <v>4330.8599999999997</v>
      </c>
      <c r="EGI52" s="115">
        <f t="shared" si="533"/>
        <v>4330.8599999999997</v>
      </c>
      <c r="EGJ52" s="115">
        <f t="shared" si="533"/>
        <v>4330.8599999999997</v>
      </c>
      <c r="EGK52" s="115">
        <f t="shared" si="533"/>
        <v>4330.8599999999997</v>
      </c>
      <c r="EGL52" s="115">
        <f t="shared" si="533"/>
        <v>4330.8599999999997</v>
      </c>
      <c r="EGM52" s="115">
        <f t="shared" si="533"/>
        <v>4330.8599999999997</v>
      </c>
      <c r="EGN52" s="115">
        <f t="shared" si="533"/>
        <v>4330.8599999999997</v>
      </c>
      <c r="EGO52" s="115">
        <f t="shared" si="533"/>
        <v>4330.8599999999997</v>
      </c>
      <c r="EGP52" s="95">
        <f t="shared" si="534"/>
        <v>51970.32</v>
      </c>
      <c r="EGQ52" s="106" t="s">
        <v>668</v>
      </c>
      <c r="EGR52" s="105">
        <v>51970.319999999992</v>
      </c>
      <c r="EGS52" s="90">
        <f t="shared" si="535"/>
        <v>4330.8599999999997</v>
      </c>
      <c r="EGT52" s="115">
        <f t="shared" ref="EGT52" si="3093">EGS52</f>
        <v>4330.8599999999997</v>
      </c>
      <c r="EGU52" s="115">
        <f t="shared" si="536"/>
        <v>4330.8599999999997</v>
      </c>
      <c r="EGV52" s="115">
        <f t="shared" si="536"/>
        <v>4330.8599999999997</v>
      </c>
      <c r="EGW52" s="115">
        <f t="shared" si="536"/>
        <v>4330.8599999999997</v>
      </c>
      <c r="EGX52" s="115">
        <f t="shared" si="536"/>
        <v>4330.8599999999997</v>
      </c>
      <c r="EGY52" s="115">
        <f t="shared" si="536"/>
        <v>4330.8599999999997</v>
      </c>
      <c r="EGZ52" s="115">
        <f t="shared" si="536"/>
        <v>4330.8599999999997</v>
      </c>
      <c r="EHA52" s="115">
        <f t="shared" si="536"/>
        <v>4330.8599999999997</v>
      </c>
      <c r="EHB52" s="115">
        <f t="shared" si="536"/>
        <v>4330.8599999999997</v>
      </c>
      <c r="EHC52" s="115">
        <f t="shared" si="536"/>
        <v>4330.8599999999997</v>
      </c>
      <c r="EHD52" s="115">
        <f t="shared" si="536"/>
        <v>4330.8599999999997</v>
      </c>
      <c r="EHE52" s="115">
        <f t="shared" si="536"/>
        <v>4330.8599999999997</v>
      </c>
      <c r="EHF52" s="95">
        <f t="shared" si="537"/>
        <v>51970.32</v>
      </c>
      <c r="EHG52" s="106" t="s">
        <v>668</v>
      </c>
      <c r="EHH52" s="105">
        <v>51970.319999999992</v>
      </c>
      <c r="EHI52" s="90">
        <f t="shared" si="538"/>
        <v>4330.8599999999997</v>
      </c>
      <c r="EHJ52" s="115">
        <f t="shared" ref="EHJ52" si="3094">EHI52</f>
        <v>4330.8599999999997</v>
      </c>
      <c r="EHK52" s="115">
        <f t="shared" si="539"/>
        <v>4330.8599999999997</v>
      </c>
      <c r="EHL52" s="115">
        <f t="shared" si="539"/>
        <v>4330.8599999999997</v>
      </c>
      <c r="EHM52" s="115">
        <f t="shared" si="539"/>
        <v>4330.8599999999997</v>
      </c>
      <c r="EHN52" s="115">
        <f t="shared" si="539"/>
        <v>4330.8599999999997</v>
      </c>
      <c r="EHO52" s="115">
        <f t="shared" si="539"/>
        <v>4330.8599999999997</v>
      </c>
      <c r="EHP52" s="115">
        <f t="shared" si="539"/>
        <v>4330.8599999999997</v>
      </c>
      <c r="EHQ52" s="115">
        <f t="shared" si="539"/>
        <v>4330.8599999999997</v>
      </c>
      <c r="EHR52" s="115">
        <f t="shared" si="539"/>
        <v>4330.8599999999997</v>
      </c>
      <c r="EHS52" s="115">
        <f t="shared" si="539"/>
        <v>4330.8599999999997</v>
      </c>
      <c r="EHT52" s="115">
        <f t="shared" si="539"/>
        <v>4330.8599999999997</v>
      </c>
      <c r="EHU52" s="115">
        <f t="shared" si="539"/>
        <v>4330.8599999999997</v>
      </c>
      <c r="EHV52" s="95">
        <f t="shared" si="540"/>
        <v>51970.32</v>
      </c>
      <c r="EHW52" s="106" t="s">
        <v>668</v>
      </c>
      <c r="EHX52" s="105">
        <v>51970.319999999992</v>
      </c>
      <c r="EHY52" s="90">
        <f t="shared" si="541"/>
        <v>4330.8599999999997</v>
      </c>
      <c r="EHZ52" s="115">
        <f t="shared" ref="EHZ52" si="3095">EHY52</f>
        <v>4330.8599999999997</v>
      </c>
      <c r="EIA52" s="115">
        <f t="shared" si="542"/>
        <v>4330.8599999999997</v>
      </c>
      <c r="EIB52" s="115">
        <f t="shared" si="542"/>
        <v>4330.8599999999997</v>
      </c>
      <c r="EIC52" s="115">
        <f t="shared" si="542"/>
        <v>4330.8599999999997</v>
      </c>
      <c r="EID52" s="115">
        <f t="shared" si="542"/>
        <v>4330.8599999999997</v>
      </c>
      <c r="EIE52" s="115">
        <f t="shared" si="542"/>
        <v>4330.8599999999997</v>
      </c>
      <c r="EIF52" s="115">
        <f t="shared" si="542"/>
        <v>4330.8599999999997</v>
      </c>
      <c r="EIG52" s="115">
        <f t="shared" si="542"/>
        <v>4330.8599999999997</v>
      </c>
      <c r="EIH52" s="115">
        <f t="shared" si="542"/>
        <v>4330.8599999999997</v>
      </c>
      <c r="EII52" s="115">
        <f t="shared" si="542"/>
        <v>4330.8599999999997</v>
      </c>
      <c r="EIJ52" s="115">
        <f t="shared" si="542"/>
        <v>4330.8599999999997</v>
      </c>
      <c r="EIK52" s="115">
        <f t="shared" si="542"/>
        <v>4330.8599999999997</v>
      </c>
      <c r="EIL52" s="95">
        <f t="shared" si="543"/>
        <v>51970.32</v>
      </c>
      <c r="EIM52" s="106" t="s">
        <v>668</v>
      </c>
      <c r="EIN52" s="105">
        <v>51970.319999999992</v>
      </c>
      <c r="EIO52" s="90">
        <f t="shared" si="544"/>
        <v>4330.8599999999997</v>
      </c>
      <c r="EIP52" s="115">
        <f t="shared" ref="EIP52" si="3096">EIO52</f>
        <v>4330.8599999999997</v>
      </c>
      <c r="EIQ52" s="115">
        <f t="shared" si="545"/>
        <v>4330.8599999999997</v>
      </c>
      <c r="EIR52" s="115">
        <f t="shared" si="545"/>
        <v>4330.8599999999997</v>
      </c>
      <c r="EIS52" s="115">
        <f t="shared" si="545"/>
        <v>4330.8599999999997</v>
      </c>
      <c r="EIT52" s="115">
        <f t="shared" si="545"/>
        <v>4330.8599999999997</v>
      </c>
      <c r="EIU52" s="115">
        <f t="shared" si="545"/>
        <v>4330.8599999999997</v>
      </c>
      <c r="EIV52" s="115">
        <f t="shared" si="545"/>
        <v>4330.8599999999997</v>
      </c>
      <c r="EIW52" s="115">
        <f t="shared" si="545"/>
        <v>4330.8599999999997</v>
      </c>
      <c r="EIX52" s="115">
        <f t="shared" si="545"/>
        <v>4330.8599999999997</v>
      </c>
      <c r="EIY52" s="115">
        <f t="shared" si="545"/>
        <v>4330.8599999999997</v>
      </c>
      <c r="EIZ52" s="115">
        <f t="shared" si="545"/>
        <v>4330.8599999999997</v>
      </c>
      <c r="EJA52" s="115">
        <f t="shared" si="545"/>
        <v>4330.8599999999997</v>
      </c>
      <c r="EJB52" s="95">
        <f t="shared" si="546"/>
        <v>51970.32</v>
      </c>
      <c r="EJC52" s="106" t="s">
        <v>668</v>
      </c>
      <c r="EJD52" s="105">
        <v>51970.319999999992</v>
      </c>
      <c r="EJE52" s="90">
        <f t="shared" si="547"/>
        <v>4330.8599999999997</v>
      </c>
      <c r="EJF52" s="115">
        <f t="shared" ref="EJF52" si="3097">EJE52</f>
        <v>4330.8599999999997</v>
      </c>
      <c r="EJG52" s="115">
        <f t="shared" si="548"/>
        <v>4330.8599999999997</v>
      </c>
      <c r="EJH52" s="115">
        <f t="shared" si="548"/>
        <v>4330.8599999999997</v>
      </c>
      <c r="EJI52" s="115">
        <f t="shared" si="548"/>
        <v>4330.8599999999997</v>
      </c>
      <c r="EJJ52" s="115">
        <f t="shared" si="548"/>
        <v>4330.8599999999997</v>
      </c>
      <c r="EJK52" s="115">
        <f t="shared" si="548"/>
        <v>4330.8599999999997</v>
      </c>
      <c r="EJL52" s="115">
        <f t="shared" si="548"/>
        <v>4330.8599999999997</v>
      </c>
      <c r="EJM52" s="115">
        <f t="shared" si="548"/>
        <v>4330.8599999999997</v>
      </c>
      <c r="EJN52" s="115">
        <f t="shared" si="548"/>
        <v>4330.8599999999997</v>
      </c>
      <c r="EJO52" s="115">
        <f t="shared" si="548"/>
        <v>4330.8599999999997</v>
      </c>
      <c r="EJP52" s="115">
        <f t="shared" si="548"/>
        <v>4330.8599999999997</v>
      </c>
      <c r="EJQ52" s="115">
        <f t="shared" si="548"/>
        <v>4330.8599999999997</v>
      </c>
      <c r="EJR52" s="95">
        <f t="shared" si="549"/>
        <v>51970.32</v>
      </c>
      <c r="EJS52" s="106" t="s">
        <v>668</v>
      </c>
      <c r="EJT52" s="105">
        <v>51970.319999999992</v>
      </c>
      <c r="EJU52" s="90">
        <f t="shared" si="550"/>
        <v>4330.8599999999997</v>
      </c>
      <c r="EJV52" s="115">
        <f t="shared" ref="EJV52" si="3098">EJU52</f>
        <v>4330.8599999999997</v>
      </c>
      <c r="EJW52" s="115">
        <f t="shared" si="551"/>
        <v>4330.8599999999997</v>
      </c>
      <c r="EJX52" s="115">
        <f t="shared" si="551"/>
        <v>4330.8599999999997</v>
      </c>
      <c r="EJY52" s="115">
        <f t="shared" si="551"/>
        <v>4330.8599999999997</v>
      </c>
      <c r="EJZ52" s="115">
        <f t="shared" si="551"/>
        <v>4330.8599999999997</v>
      </c>
      <c r="EKA52" s="115">
        <f t="shared" si="551"/>
        <v>4330.8599999999997</v>
      </c>
      <c r="EKB52" s="115">
        <f t="shared" si="551"/>
        <v>4330.8599999999997</v>
      </c>
      <c r="EKC52" s="115">
        <f t="shared" si="551"/>
        <v>4330.8599999999997</v>
      </c>
      <c r="EKD52" s="115">
        <f t="shared" si="551"/>
        <v>4330.8599999999997</v>
      </c>
      <c r="EKE52" s="115">
        <f t="shared" si="551"/>
        <v>4330.8599999999997</v>
      </c>
      <c r="EKF52" s="115">
        <f t="shared" si="551"/>
        <v>4330.8599999999997</v>
      </c>
      <c r="EKG52" s="115">
        <f t="shared" si="551"/>
        <v>4330.8599999999997</v>
      </c>
      <c r="EKH52" s="95">
        <f t="shared" si="552"/>
        <v>51970.32</v>
      </c>
      <c r="EKI52" s="106" t="s">
        <v>668</v>
      </c>
      <c r="EKJ52" s="105">
        <v>51970.319999999992</v>
      </c>
      <c r="EKK52" s="90">
        <f t="shared" si="553"/>
        <v>4330.8599999999997</v>
      </c>
      <c r="EKL52" s="115">
        <f t="shared" ref="EKL52" si="3099">EKK52</f>
        <v>4330.8599999999997</v>
      </c>
      <c r="EKM52" s="115">
        <f t="shared" si="554"/>
        <v>4330.8599999999997</v>
      </c>
      <c r="EKN52" s="115">
        <f t="shared" si="554"/>
        <v>4330.8599999999997</v>
      </c>
      <c r="EKO52" s="115">
        <f t="shared" si="554"/>
        <v>4330.8599999999997</v>
      </c>
      <c r="EKP52" s="115">
        <f t="shared" si="554"/>
        <v>4330.8599999999997</v>
      </c>
      <c r="EKQ52" s="115">
        <f t="shared" si="554"/>
        <v>4330.8599999999997</v>
      </c>
      <c r="EKR52" s="115">
        <f t="shared" si="554"/>
        <v>4330.8599999999997</v>
      </c>
      <c r="EKS52" s="115">
        <f t="shared" si="554"/>
        <v>4330.8599999999997</v>
      </c>
      <c r="EKT52" s="115">
        <f t="shared" si="554"/>
        <v>4330.8599999999997</v>
      </c>
      <c r="EKU52" s="115">
        <f t="shared" si="554"/>
        <v>4330.8599999999997</v>
      </c>
      <c r="EKV52" s="115">
        <f t="shared" si="554"/>
        <v>4330.8599999999997</v>
      </c>
      <c r="EKW52" s="115">
        <f t="shared" si="554"/>
        <v>4330.8599999999997</v>
      </c>
      <c r="EKX52" s="95">
        <f t="shared" si="555"/>
        <v>51970.32</v>
      </c>
      <c r="EKY52" s="106" t="s">
        <v>668</v>
      </c>
      <c r="EKZ52" s="105">
        <v>51970.319999999992</v>
      </c>
      <c r="ELA52" s="90">
        <f t="shared" si="556"/>
        <v>4330.8599999999997</v>
      </c>
      <c r="ELB52" s="115">
        <f t="shared" ref="ELB52" si="3100">ELA52</f>
        <v>4330.8599999999997</v>
      </c>
      <c r="ELC52" s="115">
        <f t="shared" si="557"/>
        <v>4330.8599999999997</v>
      </c>
      <c r="ELD52" s="115">
        <f t="shared" si="557"/>
        <v>4330.8599999999997</v>
      </c>
      <c r="ELE52" s="115">
        <f t="shared" si="557"/>
        <v>4330.8599999999997</v>
      </c>
      <c r="ELF52" s="115">
        <f t="shared" si="557"/>
        <v>4330.8599999999997</v>
      </c>
      <c r="ELG52" s="115">
        <f t="shared" si="557"/>
        <v>4330.8599999999997</v>
      </c>
      <c r="ELH52" s="115">
        <f t="shared" si="557"/>
        <v>4330.8599999999997</v>
      </c>
      <c r="ELI52" s="115">
        <f t="shared" si="557"/>
        <v>4330.8599999999997</v>
      </c>
      <c r="ELJ52" s="115">
        <f t="shared" si="557"/>
        <v>4330.8599999999997</v>
      </c>
      <c r="ELK52" s="115">
        <f t="shared" si="557"/>
        <v>4330.8599999999997</v>
      </c>
      <c r="ELL52" s="115">
        <f t="shared" si="557"/>
        <v>4330.8599999999997</v>
      </c>
      <c r="ELM52" s="115">
        <f t="shared" si="557"/>
        <v>4330.8599999999997</v>
      </c>
      <c r="ELN52" s="95">
        <f t="shared" si="558"/>
        <v>51970.32</v>
      </c>
      <c r="ELO52" s="106" t="s">
        <v>668</v>
      </c>
      <c r="ELP52" s="105">
        <v>51970.319999999992</v>
      </c>
      <c r="ELQ52" s="90">
        <f t="shared" si="559"/>
        <v>4330.8599999999997</v>
      </c>
      <c r="ELR52" s="115">
        <f t="shared" ref="ELR52" si="3101">ELQ52</f>
        <v>4330.8599999999997</v>
      </c>
      <c r="ELS52" s="115">
        <f t="shared" si="560"/>
        <v>4330.8599999999997</v>
      </c>
      <c r="ELT52" s="115">
        <f t="shared" si="560"/>
        <v>4330.8599999999997</v>
      </c>
      <c r="ELU52" s="115">
        <f t="shared" si="560"/>
        <v>4330.8599999999997</v>
      </c>
      <c r="ELV52" s="115">
        <f t="shared" si="560"/>
        <v>4330.8599999999997</v>
      </c>
      <c r="ELW52" s="115">
        <f t="shared" si="560"/>
        <v>4330.8599999999997</v>
      </c>
      <c r="ELX52" s="115">
        <f t="shared" si="560"/>
        <v>4330.8599999999997</v>
      </c>
      <c r="ELY52" s="115">
        <f t="shared" si="560"/>
        <v>4330.8599999999997</v>
      </c>
      <c r="ELZ52" s="115">
        <f t="shared" si="560"/>
        <v>4330.8599999999997</v>
      </c>
      <c r="EMA52" s="115">
        <f t="shared" si="560"/>
        <v>4330.8599999999997</v>
      </c>
      <c r="EMB52" s="115">
        <f t="shared" si="560"/>
        <v>4330.8599999999997</v>
      </c>
      <c r="EMC52" s="115">
        <f t="shared" si="560"/>
        <v>4330.8599999999997</v>
      </c>
      <c r="EMD52" s="95">
        <f t="shared" si="561"/>
        <v>51970.32</v>
      </c>
      <c r="EME52" s="106" t="s">
        <v>668</v>
      </c>
      <c r="EMF52" s="105">
        <v>51970.319999999992</v>
      </c>
      <c r="EMG52" s="90">
        <f t="shared" si="562"/>
        <v>4330.8599999999997</v>
      </c>
      <c r="EMH52" s="115">
        <f t="shared" ref="EMH52" si="3102">EMG52</f>
        <v>4330.8599999999997</v>
      </c>
      <c r="EMI52" s="115">
        <f t="shared" si="563"/>
        <v>4330.8599999999997</v>
      </c>
      <c r="EMJ52" s="115">
        <f t="shared" si="563"/>
        <v>4330.8599999999997</v>
      </c>
      <c r="EMK52" s="115">
        <f t="shared" si="563"/>
        <v>4330.8599999999997</v>
      </c>
      <c r="EML52" s="115">
        <f t="shared" si="563"/>
        <v>4330.8599999999997</v>
      </c>
      <c r="EMM52" s="115">
        <f t="shared" si="563"/>
        <v>4330.8599999999997</v>
      </c>
      <c r="EMN52" s="115">
        <f t="shared" si="563"/>
        <v>4330.8599999999997</v>
      </c>
      <c r="EMO52" s="115">
        <f t="shared" si="563"/>
        <v>4330.8599999999997</v>
      </c>
      <c r="EMP52" s="115">
        <f t="shared" si="563"/>
        <v>4330.8599999999997</v>
      </c>
      <c r="EMQ52" s="115">
        <f t="shared" si="563"/>
        <v>4330.8599999999997</v>
      </c>
      <c r="EMR52" s="115">
        <f t="shared" si="563"/>
        <v>4330.8599999999997</v>
      </c>
      <c r="EMS52" s="115">
        <f t="shared" si="563"/>
        <v>4330.8599999999997</v>
      </c>
      <c r="EMT52" s="95">
        <f t="shared" si="564"/>
        <v>51970.32</v>
      </c>
      <c r="EMU52" s="106" t="s">
        <v>668</v>
      </c>
      <c r="EMV52" s="105">
        <v>51970.319999999992</v>
      </c>
      <c r="EMW52" s="90">
        <f t="shared" si="565"/>
        <v>4330.8599999999997</v>
      </c>
      <c r="EMX52" s="115">
        <f t="shared" ref="EMX52" si="3103">EMW52</f>
        <v>4330.8599999999997</v>
      </c>
      <c r="EMY52" s="115">
        <f t="shared" si="566"/>
        <v>4330.8599999999997</v>
      </c>
      <c r="EMZ52" s="115">
        <f t="shared" si="566"/>
        <v>4330.8599999999997</v>
      </c>
      <c r="ENA52" s="115">
        <f t="shared" si="566"/>
        <v>4330.8599999999997</v>
      </c>
      <c r="ENB52" s="115">
        <f t="shared" si="566"/>
        <v>4330.8599999999997</v>
      </c>
      <c r="ENC52" s="115">
        <f t="shared" si="566"/>
        <v>4330.8599999999997</v>
      </c>
      <c r="END52" s="115">
        <f t="shared" si="566"/>
        <v>4330.8599999999997</v>
      </c>
      <c r="ENE52" s="115">
        <f t="shared" si="566"/>
        <v>4330.8599999999997</v>
      </c>
      <c r="ENF52" s="115">
        <f t="shared" si="566"/>
        <v>4330.8599999999997</v>
      </c>
      <c r="ENG52" s="115">
        <f t="shared" si="566"/>
        <v>4330.8599999999997</v>
      </c>
      <c r="ENH52" s="115">
        <f t="shared" si="566"/>
        <v>4330.8599999999997</v>
      </c>
      <c r="ENI52" s="115">
        <f t="shared" si="566"/>
        <v>4330.8599999999997</v>
      </c>
      <c r="ENJ52" s="95">
        <f t="shared" si="567"/>
        <v>51970.32</v>
      </c>
      <c r="ENK52" s="106" t="s">
        <v>668</v>
      </c>
      <c r="ENL52" s="105">
        <v>51970.319999999992</v>
      </c>
      <c r="ENM52" s="90">
        <f t="shared" si="568"/>
        <v>4330.8599999999997</v>
      </c>
      <c r="ENN52" s="115">
        <f t="shared" ref="ENN52" si="3104">ENM52</f>
        <v>4330.8599999999997</v>
      </c>
      <c r="ENO52" s="115">
        <f t="shared" si="569"/>
        <v>4330.8599999999997</v>
      </c>
      <c r="ENP52" s="115">
        <f t="shared" si="569"/>
        <v>4330.8599999999997</v>
      </c>
      <c r="ENQ52" s="115">
        <f t="shared" si="569"/>
        <v>4330.8599999999997</v>
      </c>
      <c r="ENR52" s="115">
        <f t="shared" si="569"/>
        <v>4330.8599999999997</v>
      </c>
      <c r="ENS52" s="115">
        <f t="shared" si="569"/>
        <v>4330.8599999999997</v>
      </c>
      <c r="ENT52" s="115">
        <f t="shared" si="569"/>
        <v>4330.8599999999997</v>
      </c>
      <c r="ENU52" s="115">
        <f t="shared" si="569"/>
        <v>4330.8599999999997</v>
      </c>
      <c r="ENV52" s="115">
        <f t="shared" si="569"/>
        <v>4330.8599999999997</v>
      </c>
      <c r="ENW52" s="115">
        <f t="shared" si="569"/>
        <v>4330.8599999999997</v>
      </c>
      <c r="ENX52" s="115">
        <f t="shared" si="569"/>
        <v>4330.8599999999997</v>
      </c>
      <c r="ENY52" s="115">
        <f t="shared" si="569"/>
        <v>4330.8599999999997</v>
      </c>
      <c r="ENZ52" s="95">
        <f t="shared" si="570"/>
        <v>51970.32</v>
      </c>
      <c r="EOA52" s="106" t="s">
        <v>668</v>
      </c>
      <c r="EOB52" s="105">
        <v>51970.319999999992</v>
      </c>
      <c r="EOC52" s="90">
        <f t="shared" si="571"/>
        <v>4330.8599999999997</v>
      </c>
      <c r="EOD52" s="115">
        <f t="shared" ref="EOD52" si="3105">EOC52</f>
        <v>4330.8599999999997</v>
      </c>
      <c r="EOE52" s="115">
        <f t="shared" si="572"/>
        <v>4330.8599999999997</v>
      </c>
      <c r="EOF52" s="115">
        <f t="shared" si="572"/>
        <v>4330.8599999999997</v>
      </c>
      <c r="EOG52" s="115">
        <f t="shared" si="572"/>
        <v>4330.8599999999997</v>
      </c>
      <c r="EOH52" s="115">
        <f t="shared" si="572"/>
        <v>4330.8599999999997</v>
      </c>
      <c r="EOI52" s="115">
        <f t="shared" si="572"/>
        <v>4330.8599999999997</v>
      </c>
      <c r="EOJ52" s="115">
        <f t="shared" si="572"/>
        <v>4330.8599999999997</v>
      </c>
      <c r="EOK52" s="115">
        <f t="shared" si="572"/>
        <v>4330.8599999999997</v>
      </c>
      <c r="EOL52" s="115">
        <f t="shared" si="572"/>
        <v>4330.8599999999997</v>
      </c>
      <c r="EOM52" s="115">
        <f t="shared" si="572"/>
        <v>4330.8599999999997</v>
      </c>
      <c r="EON52" s="115">
        <f t="shared" si="572"/>
        <v>4330.8599999999997</v>
      </c>
      <c r="EOO52" s="115">
        <f t="shared" si="572"/>
        <v>4330.8599999999997</v>
      </c>
      <c r="EOP52" s="95">
        <f t="shared" si="573"/>
        <v>51970.32</v>
      </c>
      <c r="EOQ52" s="106" t="s">
        <v>668</v>
      </c>
      <c r="EOR52" s="105">
        <v>51970.319999999992</v>
      </c>
      <c r="EOS52" s="90">
        <f t="shared" si="574"/>
        <v>4330.8599999999997</v>
      </c>
      <c r="EOT52" s="115">
        <f t="shared" ref="EOT52" si="3106">EOS52</f>
        <v>4330.8599999999997</v>
      </c>
      <c r="EOU52" s="115">
        <f t="shared" si="575"/>
        <v>4330.8599999999997</v>
      </c>
      <c r="EOV52" s="115">
        <f t="shared" si="575"/>
        <v>4330.8599999999997</v>
      </c>
      <c r="EOW52" s="115">
        <f t="shared" si="575"/>
        <v>4330.8599999999997</v>
      </c>
      <c r="EOX52" s="115">
        <f t="shared" si="575"/>
        <v>4330.8599999999997</v>
      </c>
      <c r="EOY52" s="115">
        <f t="shared" si="575"/>
        <v>4330.8599999999997</v>
      </c>
      <c r="EOZ52" s="115">
        <f t="shared" si="575"/>
        <v>4330.8599999999997</v>
      </c>
      <c r="EPA52" s="115">
        <f t="shared" si="575"/>
        <v>4330.8599999999997</v>
      </c>
      <c r="EPB52" s="115">
        <f t="shared" si="575"/>
        <v>4330.8599999999997</v>
      </c>
      <c r="EPC52" s="115">
        <f t="shared" si="575"/>
        <v>4330.8599999999997</v>
      </c>
      <c r="EPD52" s="115">
        <f t="shared" si="575"/>
        <v>4330.8599999999997</v>
      </c>
      <c r="EPE52" s="115">
        <f t="shared" si="575"/>
        <v>4330.8599999999997</v>
      </c>
      <c r="EPF52" s="95">
        <f t="shared" si="576"/>
        <v>51970.32</v>
      </c>
      <c r="EPG52" s="106" t="s">
        <v>668</v>
      </c>
      <c r="EPH52" s="105">
        <v>51970.319999999992</v>
      </c>
      <c r="EPI52" s="90">
        <f t="shared" si="577"/>
        <v>4330.8599999999997</v>
      </c>
      <c r="EPJ52" s="115">
        <f t="shared" ref="EPJ52" si="3107">EPI52</f>
        <v>4330.8599999999997</v>
      </c>
      <c r="EPK52" s="115">
        <f t="shared" si="578"/>
        <v>4330.8599999999997</v>
      </c>
      <c r="EPL52" s="115">
        <f t="shared" si="578"/>
        <v>4330.8599999999997</v>
      </c>
      <c r="EPM52" s="115">
        <f t="shared" si="578"/>
        <v>4330.8599999999997</v>
      </c>
      <c r="EPN52" s="115">
        <f t="shared" si="578"/>
        <v>4330.8599999999997</v>
      </c>
      <c r="EPO52" s="115">
        <f t="shared" si="578"/>
        <v>4330.8599999999997</v>
      </c>
      <c r="EPP52" s="115">
        <f t="shared" si="578"/>
        <v>4330.8599999999997</v>
      </c>
      <c r="EPQ52" s="115">
        <f t="shared" si="578"/>
        <v>4330.8599999999997</v>
      </c>
      <c r="EPR52" s="115">
        <f t="shared" si="578"/>
        <v>4330.8599999999997</v>
      </c>
      <c r="EPS52" s="115">
        <f t="shared" si="578"/>
        <v>4330.8599999999997</v>
      </c>
      <c r="EPT52" s="115">
        <f t="shared" si="578"/>
        <v>4330.8599999999997</v>
      </c>
      <c r="EPU52" s="115">
        <f t="shared" si="578"/>
        <v>4330.8599999999997</v>
      </c>
      <c r="EPV52" s="95">
        <f t="shared" si="579"/>
        <v>51970.32</v>
      </c>
      <c r="EPW52" s="106" t="s">
        <v>668</v>
      </c>
      <c r="EPX52" s="105">
        <v>51970.319999999992</v>
      </c>
      <c r="EPY52" s="90">
        <f t="shared" si="580"/>
        <v>4330.8599999999997</v>
      </c>
      <c r="EPZ52" s="115">
        <f t="shared" ref="EPZ52" si="3108">EPY52</f>
        <v>4330.8599999999997</v>
      </c>
      <c r="EQA52" s="115">
        <f t="shared" si="581"/>
        <v>4330.8599999999997</v>
      </c>
      <c r="EQB52" s="115">
        <f t="shared" si="581"/>
        <v>4330.8599999999997</v>
      </c>
      <c r="EQC52" s="115">
        <f t="shared" si="581"/>
        <v>4330.8599999999997</v>
      </c>
      <c r="EQD52" s="115">
        <f t="shared" si="581"/>
        <v>4330.8599999999997</v>
      </c>
      <c r="EQE52" s="115">
        <f t="shared" si="581"/>
        <v>4330.8599999999997</v>
      </c>
      <c r="EQF52" s="115">
        <f t="shared" si="581"/>
        <v>4330.8599999999997</v>
      </c>
      <c r="EQG52" s="115">
        <f t="shared" si="581"/>
        <v>4330.8599999999997</v>
      </c>
      <c r="EQH52" s="115">
        <f t="shared" si="581"/>
        <v>4330.8599999999997</v>
      </c>
      <c r="EQI52" s="115">
        <f t="shared" si="581"/>
        <v>4330.8599999999997</v>
      </c>
      <c r="EQJ52" s="115">
        <f t="shared" si="581"/>
        <v>4330.8599999999997</v>
      </c>
      <c r="EQK52" s="115">
        <f t="shared" si="581"/>
        <v>4330.8599999999997</v>
      </c>
      <c r="EQL52" s="95">
        <f t="shared" si="582"/>
        <v>51970.32</v>
      </c>
      <c r="EQM52" s="106" t="s">
        <v>668</v>
      </c>
      <c r="EQN52" s="105">
        <v>51970.319999999992</v>
      </c>
      <c r="EQO52" s="90">
        <f t="shared" si="583"/>
        <v>4330.8599999999997</v>
      </c>
      <c r="EQP52" s="115">
        <f t="shared" ref="EQP52" si="3109">EQO52</f>
        <v>4330.8599999999997</v>
      </c>
      <c r="EQQ52" s="115">
        <f t="shared" si="584"/>
        <v>4330.8599999999997</v>
      </c>
      <c r="EQR52" s="115">
        <f t="shared" si="584"/>
        <v>4330.8599999999997</v>
      </c>
      <c r="EQS52" s="115">
        <f t="shared" si="584"/>
        <v>4330.8599999999997</v>
      </c>
      <c r="EQT52" s="115">
        <f t="shared" si="584"/>
        <v>4330.8599999999997</v>
      </c>
      <c r="EQU52" s="115">
        <f t="shared" si="584"/>
        <v>4330.8599999999997</v>
      </c>
      <c r="EQV52" s="115">
        <f t="shared" si="584"/>
        <v>4330.8599999999997</v>
      </c>
      <c r="EQW52" s="115">
        <f t="shared" si="584"/>
        <v>4330.8599999999997</v>
      </c>
      <c r="EQX52" s="115">
        <f t="shared" si="584"/>
        <v>4330.8599999999997</v>
      </c>
      <c r="EQY52" s="115">
        <f t="shared" si="584"/>
        <v>4330.8599999999997</v>
      </c>
      <c r="EQZ52" s="115">
        <f t="shared" si="584"/>
        <v>4330.8599999999997</v>
      </c>
      <c r="ERA52" s="115">
        <f t="shared" si="584"/>
        <v>4330.8599999999997</v>
      </c>
      <c r="ERB52" s="95">
        <f t="shared" si="585"/>
        <v>51970.32</v>
      </c>
      <c r="ERC52" s="106" t="s">
        <v>668</v>
      </c>
      <c r="ERD52" s="105">
        <v>51970.319999999992</v>
      </c>
      <c r="ERE52" s="90">
        <f t="shared" si="586"/>
        <v>4330.8599999999997</v>
      </c>
      <c r="ERF52" s="115">
        <f t="shared" ref="ERF52" si="3110">ERE52</f>
        <v>4330.8599999999997</v>
      </c>
      <c r="ERG52" s="115">
        <f t="shared" si="587"/>
        <v>4330.8599999999997</v>
      </c>
      <c r="ERH52" s="115">
        <f t="shared" si="587"/>
        <v>4330.8599999999997</v>
      </c>
      <c r="ERI52" s="115">
        <f t="shared" si="587"/>
        <v>4330.8599999999997</v>
      </c>
      <c r="ERJ52" s="115">
        <f t="shared" si="587"/>
        <v>4330.8599999999997</v>
      </c>
      <c r="ERK52" s="115">
        <f t="shared" si="587"/>
        <v>4330.8599999999997</v>
      </c>
      <c r="ERL52" s="115">
        <f t="shared" si="587"/>
        <v>4330.8599999999997</v>
      </c>
      <c r="ERM52" s="115">
        <f t="shared" si="587"/>
        <v>4330.8599999999997</v>
      </c>
      <c r="ERN52" s="115">
        <f t="shared" si="587"/>
        <v>4330.8599999999997</v>
      </c>
      <c r="ERO52" s="115">
        <f t="shared" si="587"/>
        <v>4330.8599999999997</v>
      </c>
      <c r="ERP52" s="115">
        <f t="shared" si="587"/>
        <v>4330.8599999999997</v>
      </c>
      <c r="ERQ52" s="115">
        <f t="shared" si="587"/>
        <v>4330.8599999999997</v>
      </c>
      <c r="ERR52" s="95">
        <f t="shared" si="588"/>
        <v>51970.32</v>
      </c>
      <c r="ERS52" s="106" t="s">
        <v>668</v>
      </c>
      <c r="ERT52" s="105">
        <v>51970.319999999992</v>
      </c>
      <c r="ERU52" s="90">
        <f t="shared" si="589"/>
        <v>4330.8599999999997</v>
      </c>
      <c r="ERV52" s="115">
        <f t="shared" ref="ERV52" si="3111">ERU52</f>
        <v>4330.8599999999997</v>
      </c>
      <c r="ERW52" s="115">
        <f t="shared" si="590"/>
        <v>4330.8599999999997</v>
      </c>
      <c r="ERX52" s="115">
        <f t="shared" si="590"/>
        <v>4330.8599999999997</v>
      </c>
      <c r="ERY52" s="115">
        <f t="shared" si="590"/>
        <v>4330.8599999999997</v>
      </c>
      <c r="ERZ52" s="115">
        <f t="shared" si="590"/>
        <v>4330.8599999999997</v>
      </c>
      <c r="ESA52" s="115">
        <f t="shared" si="590"/>
        <v>4330.8599999999997</v>
      </c>
      <c r="ESB52" s="115">
        <f t="shared" si="590"/>
        <v>4330.8599999999997</v>
      </c>
      <c r="ESC52" s="115">
        <f t="shared" si="590"/>
        <v>4330.8599999999997</v>
      </c>
      <c r="ESD52" s="115">
        <f t="shared" si="590"/>
        <v>4330.8599999999997</v>
      </c>
      <c r="ESE52" s="115">
        <f t="shared" si="590"/>
        <v>4330.8599999999997</v>
      </c>
      <c r="ESF52" s="115">
        <f t="shared" si="590"/>
        <v>4330.8599999999997</v>
      </c>
      <c r="ESG52" s="115">
        <f t="shared" si="590"/>
        <v>4330.8599999999997</v>
      </c>
      <c r="ESH52" s="95">
        <f t="shared" si="591"/>
        <v>51970.32</v>
      </c>
      <c r="ESI52" s="106" t="s">
        <v>668</v>
      </c>
      <c r="ESJ52" s="105">
        <v>51970.319999999992</v>
      </c>
      <c r="ESK52" s="90">
        <f t="shared" si="592"/>
        <v>4330.8599999999997</v>
      </c>
      <c r="ESL52" s="115">
        <f t="shared" ref="ESL52" si="3112">ESK52</f>
        <v>4330.8599999999997</v>
      </c>
      <c r="ESM52" s="115">
        <f t="shared" si="593"/>
        <v>4330.8599999999997</v>
      </c>
      <c r="ESN52" s="115">
        <f t="shared" si="593"/>
        <v>4330.8599999999997</v>
      </c>
      <c r="ESO52" s="115">
        <f t="shared" si="593"/>
        <v>4330.8599999999997</v>
      </c>
      <c r="ESP52" s="115">
        <f t="shared" si="593"/>
        <v>4330.8599999999997</v>
      </c>
      <c r="ESQ52" s="115">
        <f t="shared" si="593"/>
        <v>4330.8599999999997</v>
      </c>
      <c r="ESR52" s="115">
        <f t="shared" si="593"/>
        <v>4330.8599999999997</v>
      </c>
      <c r="ESS52" s="115">
        <f t="shared" si="593"/>
        <v>4330.8599999999997</v>
      </c>
      <c r="EST52" s="115">
        <f t="shared" si="593"/>
        <v>4330.8599999999997</v>
      </c>
      <c r="ESU52" s="115">
        <f t="shared" si="593"/>
        <v>4330.8599999999997</v>
      </c>
      <c r="ESV52" s="115">
        <f t="shared" si="593"/>
        <v>4330.8599999999997</v>
      </c>
      <c r="ESW52" s="115">
        <f t="shared" si="593"/>
        <v>4330.8599999999997</v>
      </c>
      <c r="ESX52" s="95">
        <f t="shared" si="594"/>
        <v>51970.32</v>
      </c>
      <c r="ESY52" s="106" t="s">
        <v>668</v>
      </c>
      <c r="ESZ52" s="105">
        <v>51970.319999999992</v>
      </c>
      <c r="ETA52" s="90">
        <f t="shared" si="595"/>
        <v>4330.8599999999997</v>
      </c>
      <c r="ETB52" s="115">
        <f t="shared" ref="ETB52" si="3113">ETA52</f>
        <v>4330.8599999999997</v>
      </c>
      <c r="ETC52" s="115">
        <f t="shared" si="596"/>
        <v>4330.8599999999997</v>
      </c>
      <c r="ETD52" s="115">
        <f t="shared" si="596"/>
        <v>4330.8599999999997</v>
      </c>
      <c r="ETE52" s="115">
        <f t="shared" si="596"/>
        <v>4330.8599999999997</v>
      </c>
      <c r="ETF52" s="115">
        <f t="shared" si="596"/>
        <v>4330.8599999999997</v>
      </c>
      <c r="ETG52" s="115">
        <f t="shared" si="596"/>
        <v>4330.8599999999997</v>
      </c>
      <c r="ETH52" s="115">
        <f t="shared" si="596"/>
        <v>4330.8599999999997</v>
      </c>
      <c r="ETI52" s="115">
        <f t="shared" si="596"/>
        <v>4330.8599999999997</v>
      </c>
      <c r="ETJ52" s="115">
        <f t="shared" si="596"/>
        <v>4330.8599999999997</v>
      </c>
      <c r="ETK52" s="115">
        <f t="shared" si="596"/>
        <v>4330.8599999999997</v>
      </c>
      <c r="ETL52" s="115">
        <f t="shared" si="596"/>
        <v>4330.8599999999997</v>
      </c>
      <c r="ETM52" s="115">
        <f t="shared" si="596"/>
        <v>4330.8599999999997</v>
      </c>
      <c r="ETN52" s="95">
        <f t="shared" si="597"/>
        <v>51970.32</v>
      </c>
      <c r="ETO52" s="106" t="s">
        <v>668</v>
      </c>
      <c r="ETP52" s="105">
        <v>51970.319999999992</v>
      </c>
      <c r="ETQ52" s="90">
        <f t="shared" si="598"/>
        <v>4330.8599999999997</v>
      </c>
      <c r="ETR52" s="115">
        <f t="shared" ref="ETR52" si="3114">ETQ52</f>
        <v>4330.8599999999997</v>
      </c>
      <c r="ETS52" s="115">
        <f t="shared" si="599"/>
        <v>4330.8599999999997</v>
      </c>
      <c r="ETT52" s="115">
        <f t="shared" si="599"/>
        <v>4330.8599999999997</v>
      </c>
      <c r="ETU52" s="115">
        <f t="shared" si="599"/>
        <v>4330.8599999999997</v>
      </c>
      <c r="ETV52" s="115">
        <f t="shared" si="599"/>
        <v>4330.8599999999997</v>
      </c>
      <c r="ETW52" s="115">
        <f t="shared" si="599"/>
        <v>4330.8599999999997</v>
      </c>
      <c r="ETX52" s="115">
        <f t="shared" si="599"/>
        <v>4330.8599999999997</v>
      </c>
      <c r="ETY52" s="115">
        <f t="shared" si="599"/>
        <v>4330.8599999999997</v>
      </c>
      <c r="ETZ52" s="115">
        <f t="shared" si="599"/>
        <v>4330.8599999999997</v>
      </c>
      <c r="EUA52" s="115">
        <f t="shared" si="599"/>
        <v>4330.8599999999997</v>
      </c>
      <c r="EUB52" s="115">
        <f t="shared" si="599"/>
        <v>4330.8599999999997</v>
      </c>
      <c r="EUC52" s="115">
        <f t="shared" si="599"/>
        <v>4330.8599999999997</v>
      </c>
      <c r="EUD52" s="95">
        <f t="shared" si="600"/>
        <v>51970.32</v>
      </c>
      <c r="EUE52" s="106" t="s">
        <v>668</v>
      </c>
      <c r="EUF52" s="105">
        <v>51970.319999999992</v>
      </c>
      <c r="EUG52" s="90">
        <f t="shared" si="601"/>
        <v>4330.8599999999997</v>
      </c>
      <c r="EUH52" s="115">
        <f t="shared" ref="EUH52" si="3115">EUG52</f>
        <v>4330.8599999999997</v>
      </c>
      <c r="EUI52" s="115">
        <f t="shared" si="602"/>
        <v>4330.8599999999997</v>
      </c>
      <c r="EUJ52" s="115">
        <f t="shared" si="602"/>
        <v>4330.8599999999997</v>
      </c>
      <c r="EUK52" s="115">
        <f t="shared" si="602"/>
        <v>4330.8599999999997</v>
      </c>
      <c r="EUL52" s="115">
        <f t="shared" si="602"/>
        <v>4330.8599999999997</v>
      </c>
      <c r="EUM52" s="115">
        <f t="shared" si="602"/>
        <v>4330.8599999999997</v>
      </c>
      <c r="EUN52" s="115">
        <f t="shared" si="602"/>
        <v>4330.8599999999997</v>
      </c>
      <c r="EUO52" s="115">
        <f t="shared" si="602"/>
        <v>4330.8599999999997</v>
      </c>
      <c r="EUP52" s="115">
        <f t="shared" si="602"/>
        <v>4330.8599999999997</v>
      </c>
      <c r="EUQ52" s="115">
        <f t="shared" si="602"/>
        <v>4330.8599999999997</v>
      </c>
      <c r="EUR52" s="115">
        <f t="shared" si="602"/>
        <v>4330.8599999999997</v>
      </c>
      <c r="EUS52" s="115">
        <f t="shared" si="602"/>
        <v>4330.8599999999997</v>
      </c>
      <c r="EUT52" s="95">
        <f t="shared" si="603"/>
        <v>51970.32</v>
      </c>
      <c r="EUU52" s="106" t="s">
        <v>668</v>
      </c>
      <c r="EUV52" s="105">
        <v>51970.319999999992</v>
      </c>
      <c r="EUW52" s="90">
        <f t="shared" si="604"/>
        <v>4330.8599999999997</v>
      </c>
      <c r="EUX52" s="115">
        <f t="shared" ref="EUX52" si="3116">EUW52</f>
        <v>4330.8599999999997</v>
      </c>
      <c r="EUY52" s="115">
        <f t="shared" si="605"/>
        <v>4330.8599999999997</v>
      </c>
      <c r="EUZ52" s="115">
        <f t="shared" si="605"/>
        <v>4330.8599999999997</v>
      </c>
      <c r="EVA52" s="115">
        <f t="shared" si="605"/>
        <v>4330.8599999999997</v>
      </c>
      <c r="EVB52" s="115">
        <f t="shared" si="605"/>
        <v>4330.8599999999997</v>
      </c>
      <c r="EVC52" s="115">
        <f t="shared" si="605"/>
        <v>4330.8599999999997</v>
      </c>
      <c r="EVD52" s="115">
        <f t="shared" si="605"/>
        <v>4330.8599999999997</v>
      </c>
      <c r="EVE52" s="115">
        <f t="shared" si="605"/>
        <v>4330.8599999999997</v>
      </c>
      <c r="EVF52" s="115">
        <f t="shared" si="605"/>
        <v>4330.8599999999997</v>
      </c>
      <c r="EVG52" s="115">
        <f t="shared" si="605"/>
        <v>4330.8599999999997</v>
      </c>
      <c r="EVH52" s="115">
        <f t="shared" si="605"/>
        <v>4330.8599999999997</v>
      </c>
      <c r="EVI52" s="115">
        <f t="shared" si="605"/>
        <v>4330.8599999999997</v>
      </c>
      <c r="EVJ52" s="95">
        <f t="shared" si="606"/>
        <v>51970.32</v>
      </c>
      <c r="EVK52" s="106" t="s">
        <v>668</v>
      </c>
      <c r="EVL52" s="105">
        <v>51970.319999999992</v>
      </c>
      <c r="EVM52" s="90">
        <f t="shared" si="607"/>
        <v>4330.8599999999997</v>
      </c>
      <c r="EVN52" s="115">
        <f t="shared" ref="EVN52" si="3117">EVM52</f>
        <v>4330.8599999999997</v>
      </c>
      <c r="EVO52" s="115">
        <f t="shared" si="608"/>
        <v>4330.8599999999997</v>
      </c>
      <c r="EVP52" s="115">
        <f t="shared" si="608"/>
        <v>4330.8599999999997</v>
      </c>
      <c r="EVQ52" s="115">
        <f t="shared" si="608"/>
        <v>4330.8599999999997</v>
      </c>
      <c r="EVR52" s="115">
        <f t="shared" si="608"/>
        <v>4330.8599999999997</v>
      </c>
      <c r="EVS52" s="115">
        <f t="shared" si="608"/>
        <v>4330.8599999999997</v>
      </c>
      <c r="EVT52" s="115">
        <f t="shared" si="608"/>
        <v>4330.8599999999997</v>
      </c>
      <c r="EVU52" s="115">
        <f t="shared" si="608"/>
        <v>4330.8599999999997</v>
      </c>
      <c r="EVV52" s="115">
        <f t="shared" si="608"/>
        <v>4330.8599999999997</v>
      </c>
      <c r="EVW52" s="115">
        <f t="shared" si="608"/>
        <v>4330.8599999999997</v>
      </c>
      <c r="EVX52" s="115">
        <f t="shared" si="608"/>
        <v>4330.8599999999997</v>
      </c>
      <c r="EVY52" s="115">
        <f t="shared" si="608"/>
        <v>4330.8599999999997</v>
      </c>
      <c r="EVZ52" s="95">
        <f t="shared" si="609"/>
        <v>51970.32</v>
      </c>
      <c r="EWA52" s="106" t="s">
        <v>668</v>
      </c>
      <c r="EWB52" s="105">
        <v>51970.319999999992</v>
      </c>
      <c r="EWC52" s="90">
        <f t="shared" si="610"/>
        <v>4330.8599999999997</v>
      </c>
      <c r="EWD52" s="115">
        <f t="shared" ref="EWD52" si="3118">EWC52</f>
        <v>4330.8599999999997</v>
      </c>
      <c r="EWE52" s="115">
        <f t="shared" si="611"/>
        <v>4330.8599999999997</v>
      </c>
      <c r="EWF52" s="115">
        <f t="shared" si="611"/>
        <v>4330.8599999999997</v>
      </c>
      <c r="EWG52" s="115">
        <f t="shared" si="611"/>
        <v>4330.8599999999997</v>
      </c>
      <c r="EWH52" s="115">
        <f t="shared" si="611"/>
        <v>4330.8599999999997</v>
      </c>
      <c r="EWI52" s="115">
        <f t="shared" si="611"/>
        <v>4330.8599999999997</v>
      </c>
      <c r="EWJ52" s="115">
        <f t="shared" si="611"/>
        <v>4330.8599999999997</v>
      </c>
      <c r="EWK52" s="115">
        <f t="shared" si="611"/>
        <v>4330.8599999999997</v>
      </c>
      <c r="EWL52" s="115">
        <f t="shared" si="611"/>
        <v>4330.8599999999997</v>
      </c>
      <c r="EWM52" s="115">
        <f t="shared" si="611"/>
        <v>4330.8599999999997</v>
      </c>
      <c r="EWN52" s="115">
        <f t="shared" si="611"/>
        <v>4330.8599999999997</v>
      </c>
      <c r="EWO52" s="115">
        <f t="shared" si="611"/>
        <v>4330.8599999999997</v>
      </c>
      <c r="EWP52" s="95">
        <f t="shared" si="612"/>
        <v>51970.32</v>
      </c>
      <c r="EWQ52" s="106" t="s">
        <v>668</v>
      </c>
      <c r="EWR52" s="105">
        <v>51970.319999999992</v>
      </c>
      <c r="EWS52" s="90">
        <f t="shared" si="613"/>
        <v>4330.8599999999997</v>
      </c>
      <c r="EWT52" s="115">
        <f t="shared" ref="EWT52" si="3119">EWS52</f>
        <v>4330.8599999999997</v>
      </c>
      <c r="EWU52" s="115">
        <f t="shared" si="614"/>
        <v>4330.8599999999997</v>
      </c>
      <c r="EWV52" s="115">
        <f t="shared" si="614"/>
        <v>4330.8599999999997</v>
      </c>
      <c r="EWW52" s="115">
        <f t="shared" si="614"/>
        <v>4330.8599999999997</v>
      </c>
      <c r="EWX52" s="115">
        <f t="shared" si="614"/>
        <v>4330.8599999999997</v>
      </c>
      <c r="EWY52" s="115">
        <f t="shared" si="614"/>
        <v>4330.8599999999997</v>
      </c>
      <c r="EWZ52" s="115">
        <f t="shared" si="614"/>
        <v>4330.8599999999997</v>
      </c>
      <c r="EXA52" s="115">
        <f t="shared" si="614"/>
        <v>4330.8599999999997</v>
      </c>
      <c r="EXB52" s="115">
        <f t="shared" si="614"/>
        <v>4330.8599999999997</v>
      </c>
      <c r="EXC52" s="115">
        <f t="shared" si="614"/>
        <v>4330.8599999999997</v>
      </c>
      <c r="EXD52" s="115">
        <f t="shared" si="614"/>
        <v>4330.8599999999997</v>
      </c>
      <c r="EXE52" s="115">
        <f t="shared" si="614"/>
        <v>4330.8599999999997</v>
      </c>
      <c r="EXF52" s="95">
        <f t="shared" si="615"/>
        <v>51970.32</v>
      </c>
      <c r="EXG52" s="106" t="s">
        <v>668</v>
      </c>
      <c r="EXH52" s="105">
        <v>51970.319999999992</v>
      </c>
      <c r="EXI52" s="90">
        <f t="shared" si="616"/>
        <v>4330.8599999999997</v>
      </c>
      <c r="EXJ52" s="115">
        <f t="shared" ref="EXJ52" si="3120">EXI52</f>
        <v>4330.8599999999997</v>
      </c>
      <c r="EXK52" s="115">
        <f t="shared" si="617"/>
        <v>4330.8599999999997</v>
      </c>
      <c r="EXL52" s="115">
        <f t="shared" si="617"/>
        <v>4330.8599999999997</v>
      </c>
      <c r="EXM52" s="115">
        <f t="shared" si="617"/>
        <v>4330.8599999999997</v>
      </c>
      <c r="EXN52" s="115">
        <f t="shared" si="617"/>
        <v>4330.8599999999997</v>
      </c>
      <c r="EXO52" s="115">
        <f t="shared" si="617"/>
        <v>4330.8599999999997</v>
      </c>
      <c r="EXP52" s="115">
        <f t="shared" si="617"/>
        <v>4330.8599999999997</v>
      </c>
      <c r="EXQ52" s="115">
        <f t="shared" si="617"/>
        <v>4330.8599999999997</v>
      </c>
      <c r="EXR52" s="115">
        <f t="shared" si="617"/>
        <v>4330.8599999999997</v>
      </c>
      <c r="EXS52" s="115">
        <f t="shared" si="617"/>
        <v>4330.8599999999997</v>
      </c>
      <c r="EXT52" s="115">
        <f t="shared" si="617"/>
        <v>4330.8599999999997</v>
      </c>
      <c r="EXU52" s="115">
        <f t="shared" si="617"/>
        <v>4330.8599999999997</v>
      </c>
      <c r="EXV52" s="95">
        <f t="shared" si="618"/>
        <v>51970.32</v>
      </c>
      <c r="EXW52" s="106" t="s">
        <v>668</v>
      </c>
      <c r="EXX52" s="105">
        <v>51970.319999999992</v>
      </c>
      <c r="EXY52" s="90">
        <f t="shared" si="619"/>
        <v>4330.8599999999997</v>
      </c>
      <c r="EXZ52" s="115">
        <f t="shared" ref="EXZ52" si="3121">EXY52</f>
        <v>4330.8599999999997</v>
      </c>
      <c r="EYA52" s="115">
        <f t="shared" si="620"/>
        <v>4330.8599999999997</v>
      </c>
      <c r="EYB52" s="115">
        <f t="shared" si="620"/>
        <v>4330.8599999999997</v>
      </c>
      <c r="EYC52" s="115">
        <f t="shared" si="620"/>
        <v>4330.8599999999997</v>
      </c>
      <c r="EYD52" s="115">
        <f t="shared" si="620"/>
        <v>4330.8599999999997</v>
      </c>
      <c r="EYE52" s="115">
        <f t="shared" si="620"/>
        <v>4330.8599999999997</v>
      </c>
      <c r="EYF52" s="115">
        <f t="shared" si="620"/>
        <v>4330.8599999999997</v>
      </c>
      <c r="EYG52" s="115">
        <f t="shared" si="620"/>
        <v>4330.8599999999997</v>
      </c>
      <c r="EYH52" s="115">
        <f t="shared" si="620"/>
        <v>4330.8599999999997</v>
      </c>
      <c r="EYI52" s="115">
        <f t="shared" si="620"/>
        <v>4330.8599999999997</v>
      </c>
      <c r="EYJ52" s="115">
        <f t="shared" si="620"/>
        <v>4330.8599999999997</v>
      </c>
      <c r="EYK52" s="115">
        <f t="shared" si="620"/>
        <v>4330.8599999999997</v>
      </c>
      <c r="EYL52" s="95">
        <f t="shared" si="621"/>
        <v>51970.32</v>
      </c>
      <c r="EYM52" s="106" t="s">
        <v>668</v>
      </c>
      <c r="EYN52" s="105">
        <v>51970.319999999992</v>
      </c>
      <c r="EYO52" s="90">
        <f t="shared" si="622"/>
        <v>4330.8599999999997</v>
      </c>
      <c r="EYP52" s="115">
        <f t="shared" ref="EYP52" si="3122">EYO52</f>
        <v>4330.8599999999997</v>
      </c>
      <c r="EYQ52" s="115">
        <f t="shared" si="623"/>
        <v>4330.8599999999997</v>
      </c>
      <c r="EYR52" s="115">
        <f t="shared" si="623"/>
        <v>4330.8599999999997</v>
      </c>
      <c r="EYS52" s="115">
        <f t="shared" si="623"/>
        <v>4330.8599999999997</v>
      </c>
      <c r="EYT52" s="115">
        <f t="shared" si="623"/>
        <v>4330.8599999999997</v>
      </c>
      <c r="EYU52" s="115">
        <f t="shared" si="623"/>
        <v>4330.8599999999997</v>
      </c>
      <c r="EYV52" s="115">
        <f t="shared" si="623"/>
        <v>4330.8599999999997</v>
      </c>
      <c r="EYW52" s="115">
        <f t="shared" si="623"/>
        <v>4330.8599999999997</v>
      </c>
      <c r="EYX52" s="115">
        <f t="shared" si="623"/>
        <v>4330.8599999999997</v>
      </c>
      <c r="EYY52" s="115">
        <f t="shared" si="623"/>
        <v>4330.8599999999997</v>
      </c>
      <c r="EYZ52" s="115">
        <f t="shared" si="623"/>
        <v>4330.8599999999997</v>
      </c>
      <c r="EZA52" s="115">
        <f t="shared" si="623"/>
        <v>4330.8599999999997</v>
      </c>
      <c r="EZB52" s="95">
        <f t="shared" si="624"/>
        <v>51970.32</v>
      </c>
      <c r="EZC52" s="106" t="s">
        <v>668</v>
      </c>
      <c r="EZD52" s="105">
        <v>51970.319999999992</v>
      </c>
      <c r="EZE52" s="90">
        <f t="shared" si="625"/>
        <v>4330.8599999999997</v>
      </c>
      <c r="EZF52" s="115">
        <f t="shared" ref="EZF52" si="3123">EZE52</f>
        <v>4330.8599999999997</v>
      </c>
      <c r="EZG52" s="115">
        <f t="shared" si="626"/>
        <v>4330.8599999999997</v>
      </c>
      <c r="EZH52" s="115">
        <f t="shared" si="626"/>
        <v>4330.8599999999997</v>
      </c>
      <c r="EZI52" s="115">
        <f t="shared" si="626"/>
        <v>4330.8599999999997</v>
      </c>
      <c r="EZJ52" s="115">
        <f t="shared" si="626"/>
        <v>4330.8599999999997</v>
      </c>
      <c r="EZK52" s="115">
        <f t="shared" si="626"/>
        <v>4330.8599999999997</v>
      </c>
      <c r="EZL52" s="115">
        <f t="shared" si="626"/>
        <v>4330.8599999999997</v>
      </c>
      <c r="EZM52" s="115">
        <f t="shared" si="626"/>
        <v>4330.8599999999997</v>
      </c>
      <c r="EZN52" s="115">
        <f t="shared" si="626"/>
        <v>4330.8599999999997</v>
      </c>
      <c r="EZO52" s="115">
        <f t="shared" si="626"/>
        <v>4330.8599999999997</v>
      </c>
      <c r="EZP52" s="115">
        <f t="shared" si="626"/>
        <v>4330.8599999999997</v>
      </c>
      <c r="EZQ52" s="115">
        <f t="shared" si="626"/>
        <v>4330.8599999999997</v>
      </c>
      <c r="EZR52" s="95">
        <f t="shared" si="627"/>
        <v>51970.32</v>
      </c>
      <c r="EZS52" s="106" t="s">
        <v>668</v>
      </c>
      <c r="EZT52" s="105">
        <v>51970.319999999992</v>
      </c>
      <c r="EZU52" s="90">
        <f t="shared" si="628"/>
        <v>4330.8599999999997</v>
      </c>
      <c r="EZV52" s="115">
        <f t="shared" ref="EZV52" si="3124">EZU52</f>
        <v>4330.8599999999997</v>
      </c>
      <c r="EZW52" s="115">
        <f t="shared" si="629"/>
        <v>4330.8599999999997</v>
      </c>
      <c r="EZX52" s="115">
        <f t="shared" si="629"/>
        <v>4330.8599999999997</v>
      </c>
      <c r="EZY52" s="115">
        <f t="shared" si="629"/>
        <v>4330.8599999999997</v>
      </c>
      <c r="EZZ52" s="115">
        <f t="shared" si="629"/>
        <v>4330.8599999999997</v>
      </c>
      <c r="FAA52" s="115">
        <f t="shared" si="629"/>
        <v>4330.8599999999997</v>
      </c>
      <c r="FAB52" s="115">
        <f t="shared" si="629"/>
        <v>4330.8599999999997</v>
      </c>
      <c r="FAC52" s="115">
        <f t="shared" si="629"/>
        <v>4330.8599999999997</v>
      </c>
      <c r="FAD52" s="115">
        <f t="shared" si="629"/>
        <v>4330.8599999999997</v>
      </c>
      <c r="FAE52" s="115">
        <f t="shared" si="629"/>
        <v>4330.8599999999997</v>
      </c>
      <c r="FAF52" s="115">
        <f t="shared" si="629"/>
        <v>4330.8599999999997</v>
      </c>
      <c r="FAG52" s="115">
        <f t="shared" si="629"/>
        <v>4330.8599999999997</v>
      </c>
      <c r="FAH52" s="95">
        <f t="shared" si="630"/>
        <v>51970.32</v>
      </c>
      <c r="FAI52" s="106" t="s">
        <v>668</v>
      </c>
      <c r="FAJ52" s="105">
        <v>51970.319999999992</v>
      </c>
      <c r="FAK52" s="90">
        <f t="shared" si="631"/>
        <v>4330.8599999999997</v>
      </c>
      <c r="FAL52" s="115">
        <f t="shared" ref="FAL52" si="3125">FAK52</f>
        <v>4330.8599999999997</v>
      </c>
      <c r="FAM52" s="115">
        <f t="shared" si="632"/>
        <v>4330.8599999999997</v>
      </c>
      <c r="FAN52" s="115">
        <f t="shared" si="632"/>
        <v>4330.8599999999997</v>
      </c>
      <c r="FAO52" s="115">
        <f t="shared" si="632"/>
        <v>4330.8599999999997</v>
      </c>
      <c r="FAP52" s="115">
        <f t="shared" si="632"/>
        <v>4330.8599999999997</v>
      </c>
      <c r="FAQ52" s="115">
        <f t="shared" si="632"/>
        <v>4330.8599999999997</v>
      </c>
      <c r="FAR52" s="115">
        <f t="shared" si="632"/>
        <v>4330.8599999999997</v>
      </c>
      <c r="FAS52" s="115">
        <f t="shared" si="632"/>
        <v>4330.8599999999997</v>
      </c>
      <c r="FAT52" s="115">
        <f t="shared" si="632"/>
        <v>4330.8599999999997</v>
      </c>
      <c r="FAU52" s="115">
        <f t="shared" si="632"/>
        <v>4330.8599999999997</v>
      </c>
      <c r="FAV52" s="115">
        <f t="shared" si="632"/>
        <v>4330.8599999999997</v>
      </c>
      <c r="FAW52" s="115">
        <f t="shared" si="632"/>
        <v>4330.8599999999997</v>
      </c>
      <c r="FAX52" s="95">
        <f t="shared" si="633"/>
        <v>51970.32</v>
      </c>
      <c r="FAY52" s="106" t="s">
        <v>668</v>
      </c>
      <c r="FAZ52" s="105">
        <v>51970.319999999992</v>
      </c>
      <c r="FBA52" s="90">
        <f t="shared" si="634"/>
        <v>4330.8599999999997</v>
      </c>
      <c r="FBB52" s="115">
        <f t="shared" ref="FBB52" si="3126">FBA52</f>
        <v>4330.8599999999997</v>
      </c>
      <c r="FBC52" s="115">
        <f t="shared" si="635"/>
        <v>4330.8599999999997</v>
      </c>
      <c r="FBD52" s="115">
        <f t="shared" si="635"/>
        <v>4330.8599999999997</v>
      </c>
      <c r="FBE52" s="115">
        <f t="shared" si="635"/>
        <v>4330.8599999999997</v>
      </c>
      <c r="FBF52" s="115">
        <f t="shared" si="635"/>
        <v>4330.8599999999997</v>
      </c>
      <c r="FBG52" s="115">
        <f t="shared" si="635"/>
        <v>4330.8599999999997</v>
      </c>
      <c r="FBH52" s="115">
        <f t="shared" si="635"/>
        <v>4330.8599999999997</v>
      </c>
      <c r="FBI52" s="115">
        <f t="shared" si="635"/>
        <v>4330.8599999999997</v>
      </c>
      <c r="FBJ52" s="115">
        <f t="shared" si="635"/>
        <v>4330.8599999999997</v>
      </c>
      <c r="FBK52" s="115">
        <f t="shared" si="635"/>
        <v>4330.8599999999997</v>
      </c>
      <c r="FBL52" s="115">
        <f t="shared" si="635"/>
        <v>4330.8599999999997</v>
      </c>
      <c r="FBM52" s="115">
        <f t="shared" si="635"/>
        <v>4330.8599999999997</v>
      </c>
      <c r="FBN52" s="95">
        <f t="shared" si="636"/>
        <v>51970.32</v>
      </c>
      <c r="FBO52" s="106" t="s">
        <v>668</v>
      </c>
      <c r="FBP52" s="105">
        <v>51970.319999999992</v>
      </c>
      <c r="FBQ52" s="90">
        <f t="shared" si="637"/>
        <v>4330.8599999999997</v>
      </c>
      <c r="FBR52" s="115">
        <f t="shared" ref="FBR52" si="3127">FBQ52</f>
        <v>4330.8599999999997</v>
      </c>
      <c r="FBS52" s="115">
        <f t="shared" si="638"/>
        <v>4330.8599999999997</v>
      </c>
      <c r="FBT52" s="115">
        <f t="shared" si="638"/>
        <v>4330.8599999999997</v>
      </c>
      <c r="FBU52" s="115">
        <f t="shared" si="638"/>
        <v>4330.8599999999997</v>
      </c>
      <c r="FBV52" s="115">
        <f t="shared" si="638"/>
        <v>4330.8599999999997</v>
      </c>
      <c r="FBW52" s="115">
        <f t="shared" si="638"/>
        <v>4330.8599999999997</v>
      </c>
      <c r="FBX52" s="115">
        <f t="shared" si="638"/>
        <v>4330.8599999999997</v>
      </c>
      <c r="FBY52" s="115">
        <f t="shared" si="638"/>
        <v>4330.8599999999997</v>
      </c>
      <c r="FBZ52" s="115">
        <f t="shared" si="638"/>
        <v>4330.8599999999997</v>
      </c>
      <c r="FCA52" s="115">
        <f t="shared" si="638"/>
        <v>4330.8599999999997</v>
      </c>
      <c r="FCB52" s="115">
        <f t="shared" si="638"/>
        <v>4330.8599999999997</v>
      </c>
      <c r="FCC52" s="115">
        <f t="shared" si="638"/>
        <v>4330.8599999999997</v>
      </c>
      <c r="FCD52" s="95">
        <f t="shared" si="639"/>
        <v>51970.32</v>
      </c>
      <c r="FCE52" s="106" t="s">
        <v>668</v>
      </c>
      <c r="FCF52" s="105">
        <v>51970.319999999992</v>
      </c>
      <c r="FCG52" s="90">
        <f t="shared" si="640"/>
        <v>4330.8599999999997</v>
      </c>
      <c r="FCH52" s="115">
        <f t="shared" ref="FCH52" si="3128">FCG52</f>
        <v>4330.8599999999997</v>
      </c>
      <c r="FCI52" s="115">
        <f t="shared" si="641"/>
        <v>4330.8599999999997</v>
      </c>
      <c r="FCJ52" s="115">
        <f t="shared" si="641"/>
        <v>4330.8599999999997</v>
      </c>
      <c r="FCK52" s="115">
        <f t="shared" si="641"/>
        <v>4330.8599999999997</v>
      </c>
      <c r="FCL52" s="115">
        <f t="shared" si="641"/>
        <v>4330.8599999999997</v>
      </c>
      <c r="FCM52" s="115">
        <f t="shared" si="641"/>
        <v>4330.8599999999997</v>
      </c>
      <c r="FCN52" s="115">
        <f t="shared" si="641"/>
        <v>4330.8599999999997</v>
      </c>
      <c r="FCO52" s="115">
        <f t="shared" si="641"/>
        <v>4330.8599999999997</v>
      </c>
      <c r="FCP52" s="115">
        <f t="shared" si="641"/>
        <v>4330.8599999999997</v>
      </c>
      <c r="FCQ52" s="115">
        <f t="shared" si="641"/>
        <v>4330.8599999999997</v>
      </c>
      <c r="FCR52" s="115">
        <f t="shared" si="641"/>
        <v>4330.8599999999997</v>
      </c>
      <c r="FCS52" s="115">
        <f t="shared" si="641"/>
        <v>4330.8599999999997</v>
      </c>
      <c r="FCT52" s="95">
        <f t="shared" si="642"/>
        <v>51970.32</v>
      </c>
      <c r="FCU52" s="106" t="s">
        <v>668</v>
      </c>
      <c r="FCV52" s="105">
        <v>51970.319999999992</v>
      </c>
      <c r="FCW52" s="90">
        <f t="shared" si="643"/>
        <v>4330.8599999999997</v>
      </c>
      <c r="FCX52" s="115">
        <f t="shared" ref="FCX52" si="3129">FCW52</f>
        <v>4330.8599999999997</v>
      </c>
      <c r="FCY52" s="115">
        <f t="shared" si="644"/>
        <v>4330.8599999999997</v>
      </c>
      <c r="FCZ52" s="115">
        <f t="shared" si="644"/>
        <v>4330.8599999999997</v>
      </c>
      <c r="FDA52" s="115">
        <f t="shared" si="644"/>
        <v>4330.8599999999997</v>
      </c>
      <c r="FDB52" s="115">
        <f t="shared" si="644"/>
        <v>4330.8599999999997</v>
      </c>
      <c r="FDC52" s="115">
        <f t="shared" si="644"/>
        <v>4330.8599999999997</v>
      </c>
      <c r="FDD52" s="115">
        <f t="shared" si="644"/>
        <v>4330.8599999999997</v>
      </c>
      <c r="FDE52" s="115">
        <f t="shared" si="644"/>
        <v>4330.8599999999997</v>
      </c>
      <c r="FDF52" s="115">
        <f t="shared" si="644"/>
        <v>4330.8599999999997</v>
      </c>
      <c r="FDG52" s="115">
        <f t="shared" si="644"/>
        <v>4330.8599999999997</v>
      </c>
      <c r="FDH52" s="115">
        <f t="shared" si="644"/>
        <v>4330.8599999999997</v>
      </c>
      <c r="FDI52" s="115">
        <f t="shared" si="644"/>
        <v>4330.8599999999997</v>
      </c>
      <c r="FDJ52" s="95">
        <f t="shared" si="645"/>
        <v>51970.32</v>
      </c>
      <c r="FDK52" s="106" t="s">
        <v>668</v>
      </c>
      <c r="FDL52" s="105">
        <v>51970.319999999992</v>
      </c>
      <c r="FDM52" s="90">
        <f t="shared" si="646"/>
        <v>4330.8599999999997</v>
      </c>
      <c r="FDN52" s="115">
        <f t="shared" ref="FDN52" si="3130">FDM52</f>
        <v>4330.8599999999997</v>
      </c>
      <c r="FDO52" s="115">
        <f t="shared" si="647"/>
        <v>4330.8599999999997</v>
      </c>
      <c r="FDP52" s="115">
        <f t="shared" si="647"/>
        <v>4330.8599999999997</v>
      </c>
      <c r="FDQ52" s="115">
        <f t="shared" si="647"/>
        <v>4330.8599999999997</v>
      </c>
      <c r="FDR52" s="115">
        <f t="shared" si="647"/>
        <v>4330.8599999999997</v>
      </c>
      <c r="FDS52" s="115">
        <f t="shared" si="647"/>
        <v>4330.8599999999997</v>
      </c>
      <c r="FDT52" s="115">
        <f t="shared" si="647"/>
        <v>4330.8599999999997</v>
      </c>
      <c r="FDU52" s="115">
        <f t="shared" si="647"/>
        <v>4330.8599999999997</v>
      </c>
      <c r="FDV52" s="115">
        <f t="shared" si="647"/>
        <v>4330.8599999999997</v>
      </c>
      <c r="FDW52" s="115">
        <f t="shared" si="647"/>
        <v>4330.8599999999997</v>
      </c>
      <c r="FDX52" s="115">
        <f t="shared" si="647"/>
        <v>4330.8599999999997</v>
      </c>
      <c r="FDY52" s="115">
        <f t="shared" si="647"/>
        <v>4330.8599999999997</v>
      </c>
      <c r="FDZ52" s="95">
        <f t="shared" si="648"/>
        <v>51970.32</v>
      </c>
      <c r="FEA52" s="106" t="s">
        <v>668</v>
      </c>
      <c r="FEB52" s="105">
        <v>51970.319999999992</v>
      </c>
      <c r="FEC52" s="90">
        <f t="shared" si="649"/>
        <v>4330.8599999999997</v>
      </c>
      <c r="FED52" s="115">
        <f t="shared" ref="FED52" si="3131">FEC52</f>
        <v>4330.8599999999997</v>
      </c>
      <c r="FEE52" s="115">
        <f t="shared" si="650"/>
        <v>4330.8599999999997</v>
      </c>
      <c r="FEF52" s="115">
        <f t="shared" si="650"/>
        <v>4330.8599999999997</v>
      </c>
      <c r="FEG52" s="115">
        <f t="shared" si="650"/>
        <v>4330.8599999999997</v>
      </c>
      <c r="FEH52" s="115">
        <f t="shared" si="650"/>
        <v>4330.8599999999997</v>
      </c>
      <c r="FEI52" s="115">
        <f t="shared" si="650"/>
        <v>4330.8599999999997</v>
      </c>
      <c r="FEJ52" s="115">
        <f t="shared" si="650"/>
        <v>4330.8599999999997</v>
      </c>
      <c r="FEK52" s="115">
        <f t="shared" si="650"/>
        <v>4330.8599999999997</v>
      </c>
      <c r="FEL52" s="115">
        <f t="shared" si="650"/>
        <v>4330.8599999999997</v>
      </c>
      <c r="FEM52" s="115">
        <f t="shared" si="650"/>
        <v>4330.8599999999997</v>
      </c>
      <c r="FEN52" s="115">
        <f t="shared" si="650"/>
        <v>4330.8599999999997</v>
      </c>
      <c r="FEO52" s="115">
        <f t="shared" si="650"/>
        <v>4330.8599999999997</v>
      </c>
      <c r="FEP52" s="95">
        <f t="shared" si="651"/>
        <v>51970.32</v>
      </c>
      <c r="FEQ52" s="106" t="s">
        <v>668</v>
      </c>
      <c r="FER52" s="105">
        <v>51970.319999999992</v>
      </c>
      <c r="FES52" s="90">
        <f t="shared" si="652"/>
        <v>4330.8599999999997</v>
      </c>
      <c r="FET52" s="115">
        <f t="shared" ref="FET52" si="3132">FES52</f>
        <v>4330.8599999999997</v>
      </c>
      <c r="FEU52" s="115">
        <f t="shared" si="653"/>
        <v>4330.8599999999997</v>
      </c>
      <c r="FEV52" s="115">
        <f t="shared" si="653"/>
        <v>4330.8599999999997</v>
      </c>
      <c r="FEW52" s="115">
        <f t="shared" si="653"/>
        <v>4330.8599999999997</v>
      </c>
      <c r="FEX52" s="115">
        <f t="shared" si="653"/>
        <v>4330.8599999999997</v>
      </c>
      <c r="FEY52" s="115">
        <f t="shared" si="653"/>
        <v>4330.8599999999997</v>
      </c>
      <c r="FEZ52" s="115">
        <f t="shared" si="653"/>
        <v>4330.8599999999997</v>
      </c>
      <c r="FFA52" s="115">
        <f t="shared" si="653"/>
        <v>4330.8599999999997</v>
      </c>
      <c r="FFB52" s="115">
        <f t="shared" si="653"/>
        <v>4330.8599999999997</v>
      </c>
      <c r="FFC52" s="115">
        <f t="shared" si="653"/>
        <v>4330.8599999999997</v>
      </c>
      <c r="FFD52" s="115">
        <f t="shared" si="653"/>
        <v>4330.8599999999997</v>
      </c>
      <c r="FFE52" s="115">
        <f t="shared" si="653"/>
        <v>4330.8599999999997</v>
      </c>
      <c r="FFF52" s="95">
        <f t="shared" si="654"/>
        <v>51970.32</v>
      </c>
      <c r="FFG52" s="106" t="s">
        <v>668</v>
      </c>
      <c r="FFH52" s="105">
        <v>51970.319999999992</v>
      </c>
      <c r="FFI52" s="90">
        <f t="shared" si="655"/>
        <v>4330.8599999999997</v>
      </c>
      <c r="FFJ52" s="115">
        <f t="shared" ref="FFJ52" si="3133">FFI52</f>
        <v>4330.8599999999997</v>
      </c>
      <c r="FFK52" s="115">
        <f t="shared" si="656"/>
        <v>4330.8599999999997</v>
      </c>
      <c r="FFL52" s="115">
        <f t="shared" si="656"/>
        <v>4330.8599999999997</v>
      </c>
      <c r="FFM52" s="115">
        <f t="shared" si="656"/>
        <v>4330.8599999999997</v>
      </c>
      <c r="FFN52" s="115">
        <f t="shared" si="656"/>
        <v>4330.8599999999997</v>
      </c>
      <c r="FFO52" s="115">
        <f t="shared" si="656"/>
        <v>4330.8599999999997</v>
      </c>
      <c r="FFP52" s="115">
        <f t="shared" si="656"/>
        <v>4330.8599999999997</v>
      </c>
      <c r="FFQ52" s="115">
        <f t="shared" si="656"/>
        <v>4330.8599999999997</v>
      </c>
      <c r="FFR52" s="115">
        <f t="shared" si="656"/>
        <v>4330.8599999999997</v>
      </c>
      <c r="FFS52" s="115">
        <f t="shared" si="656"/>
        <v>4330.8599999999997</v>
      </c>
      <c r="FFT52" s="115">
        <f t="shared" si="656"/>
        <v>4330.8599999999997</v>
      </c>
      <c r="FFU52" s="115">
        <f t="shared" si="656"/>
        <v>4330.8599999999997</v>
      </c>
      <c r="FFV52" s="95">
        <f t="shared" si="657"/>
        <v>51970.32</v>
      </c>
      <c r="FFW52" s="106" t="s">
        <v>668</v>
      </c>
      <c r="FFX52" s="105">
        <v>51970.319999999992</v>
      </c>
      <c r="FFY52" s="90">
        <f t="shared" si="658"/>
        <v>4330.8599999999997</v>
      </c>
      <c r="FFZ52" s="115">
        <f t="shared" ref="FFZ52" si="3134">FFY52</f>
        <v>4330.8599999999997</v>
      </c>
      <c r="FGA52" s="115">
        <f t="shared" si="659"/>
        <v>4330.8599999999997</v>
      </c>
      <c r="FGB52" s="115">
        <f t="shared" si="659"/>
        <v>4330.8599999999997</v>
      </c>
      <c r="FGC52" s="115">
        <f t="shared" si="659"/>
        <v>4330.8599999999997</v>
      </c>
      <c r="FGD52" s="115">
        <f t="shared" si="659"/>
        <v>4330.8599999999997</v>
      </c>
      <c r="FGE52" s="115">
        <f t="shared" si="659"/>
        <v>4330.8599999999997</v>
      </c>
      <c r="FGF52" s="115">
        <f t="shared" si="659"/>
        <v>4330.8599999999997</v>
      </c>
      <c r="FGG52" s="115">
        <f t="shared" si="659"/>
        <v>4330.8599999999997</v>
      </c>
      <c r="FGH52" s="115">
        <f t="shared" si="659"/>
        <v>4330.8599999999997</v>
      </c>
      <c r="FGI52" s="115">
        <f t="shared" si="659"/>
        <v>4330.8599999999997</v>
      </c>
      <c r="FGJ52" s="115">
        <f t="shared" si="659"/>
        <v>4330.8599999999997</v>
      </c>
      <c r="FGK52" s="115">
        <f t="shared" si="659"/>
        <v>4330.8599999999997</v>
      </c>
      <c r="FGL52" s="95">
        <f t="shared" si="660"/>
        <v>51970.32</v>
      </c>
      <c r="FGM52" s="106" t="s">
        <v>668</v>
      </c>
      <c r="FGN52" s="105">
        <v>51970.319999999992</v>
      </c>
      <c r="FGO52" s="90">
        <f t="shared" si="661"/>
        <v>4330.8599999999997</v>
      </c>
      <c r="FGP52" s="115">
        <f t="shared" ref="FGP52" si="3135">FGO52</f>
        <v>4330.8599999999997</v>
      </c>
      <c r="FGQ52" s="115">
        <f t="shared" si="662"/>
        <v>4330.8599999999997</v>
      </c>
      <c r="FGR52" s="115">
        <f t="shared" si="662"/>
        <v>4330.8599999999997</v>
      </c>
      <c r="FGS52" s="115">
        <f t="shared" si="662"/>
        <v>4330.8599999999997</v>
      </c>
      <c r="FGT52" s="115">
        <f t="shared" si="662"/>
        <v>4330.8599999999997</v>
      </c>
      <c r="FGU52" s="115">
        <f t="shared" si="662"/>
        <v>4330.8599999999997</v>
      </c>
      <c r="FGV52" s="115">
        <f t="shared" si="662"/>
        <v>4330.8599999999997</v>
      </c>
      <c r="FGW52" s="115">
        <f t="shared" si="662"/>
        <v>4330.8599999999997</v>
      </c>
      <c r="FGX52" s="115">
        <f t="shared" si="662"/>
        <v>4330.8599999999997</v>
      </c>
      <c r="FGY52" s="115">
        <f t="shared" si="662"/>
        <v>4330.8599999999997</v>
      </c>
      <c r="FGZ52" s="115">
        <f t="shared" si="662"/>
        <v>4330.8599999999997</v>
      </c>
      <c r="FHA52" s="115">
        <f t="shared" si="662"/>
        <v>4330.8599999999997</v>
      </c>
      <c r="FHB52" s="95">
        <f t="shared" si="663"/>
        <v>51970.32</v>
      </c>
      <c r="FHC52" s="106" t="s">
        <v>668</v>
      </c>
      <c r="FHD52" s="105">
        <v>51970.319999999992</v>
      </c>
      <c r="FHE52" s="90">
        <f t="shared" si="664"/>
        <v>4330.8599999999997</v>
      </c>
      <c r="FHF52" s="115">
        <f t="shared" ref="FHF52" si="3136">FHE52</f>
        <v>4330.8599999999997</v>
      </c>
      <c r="FHG52" s="115">
        <f t="shared" si="665"/>
        <v>4330.8599999999997</v>
      </c>
      <c r="FHH52" s="115">
        <f t="shared" si="665"/>
        <v>4330.8599999999997</v>
      </c>
      <c r="FHI52" s="115">
        <f t="shared" si="665"/>
        <v>4330.8599999999997</v>
      </c>
      <c r="FHJ52" s="115">
        <f t="shared" si="665"/>
        <v>4330.8599999999997</v>
      </c>
      <c r="FHK52" s="115">
        <f t="shared" si="665"/>
        <v>4330.8599999999997</v>
      </c>
      <c r="FHL52" s="115">
        <f t="shared" si="665"/>
        <v>4330.8599999999997</v>
      </c>
      <c r="FHM52" s="115">
        <f t="shared" si="665"/>
        <v>4330.8599999999997</v>
      </c>
      <c r="FHN52" s="115">
        <f t="shared" si="665"/>
        <v>4330.8599999999997</v>
      </c>
      <c r="FHO52" s="115">
        <f t="shared" si="665"/>
        <v>4330.8599999999997</v>
      </c>
      <c r="FHP52" s="115">
        <f t="shared" si="665"/>
        <v>4330.8599999999997</v>
      </c>
      <c r="FHQ52" s="115">
        <f t="shared" si="665"/>
        <v>4330.8599999999997</v>
      </c>
      <c r="FHR52" s="95">
        <f t="shared" si="666"/>
        <v>51970.32</v>
      </c>
      <c r="FHS52" s="106" t="s">
        <v>668</v>
      </c>
      <c r="FHT52" s="105">
        <v>51970.319999999992</v>
      </c>
      <c r="FHU52" s="90">
        <f t="shared" si="667"/>
        <v>4330.8599999999997</v>
      </c>
      <c r="FHV52" s="115">
        <f t="shared" ref="FHV52" si="3137">FHU52</f>
        <v>4330.8599999999997</v>
      </c>
      <c r="FHW52" s="115">
        <f t="shared" si="668"/>
        <v>4330.8599999999997</v>
      </c>
      <c r="FHX52" s="115">
        <f t="shared" si="668"/>
        <v>4330.8599999999997</v>
      </c>
      <c r="FHY52" s="115">
        <f t="shared" si="668"/>
        <v>4330.8599999999997</v>
      </c>
      <c r="FHZ52" s="115">
        <f t="shared" si="668"/>
        <v>4330.8599999999997</v>
      </c>
      <c r="FIA52" s="115">
        <f t="shared" si="668"/>
        <v>4330.8599999999997</v>
      </c>
      <c r="FIB52" s="115">
        <f t="shared" si="668"/>
        <v>4330.8599999999997</v>
      </c>
      <c r="FIC52" s="115">
        <f t="shared" si="668"/>
        <v>4330.8599999999997</v>
      </c>
      <c r="FID52" s="115">
        <f t="shared" si="668"/>
        <v>4330.8599999999997</v>
      </c>
      <c r="FIE52" s="115">
        <f t="shared" si="668"/>
        <v>4330.8599999999997</v>
      </c>
      <c r="FIF52" s="115">
        <f t="shared" si="668"/>
        <v>4330.8599999999997</v>
      </c>
      <c r="FIG52" s="115">
        <f t="shared" si="668"/>
        <v>4330.8599999999997</v>
      </c>
      <c r="FIH52" s="95">
        <f t="shared" si="669"/>
        <v>51970.32</v>
      </c>
      <c r="FII52" s="106" t="s">
        <v>668</v>
      </c>
      <c r="FIJ52" s="105">
        <v>51970.319999999992</v>
      </c>
      <c r="FIK52" s="90">
        <f t="shared" si="670"/>
        <v>4330.8599999999997</v>
      </c>
      <c r="FIL52" s="115">
        <f t="shared" ref="FIL52" si="3138">FIK52</f>
        <v>4330.8599999999997</v>
      </c>
      <c r="FIM52" s="115">
        <f t="shared" si="671"/>
        <v>4330.8599999999997</v>
      </c>
      <c r="FIN52" s="115">
        <f t="shared" si="671"/>
        <v>4330.8599999999997</v>
      </c>
      <c r="FIO52" s="115">
        <f t="shared" si="671"/>
        <v>4330.8599999999997</v>
      </c>
      <c r="FIP52" s="115">
        <f t="shared" si="671"/>
        <v>4330.8599999999997</v>
      </c>
      <c r="FIQ52" s="115">
        <f t="shared" si="671"/>
        <v>4330.8599999999997</v>
      </c>
      <c r="FIR52" s="115">
        <f t="shared" si="671"/>
        <v>4330.8599999999997</v>
      </c>
      <c r="FIS52" s="115">
        <f t="shared" si="671"/>
        <v>4330.8599999999997</v>
      </c>
      <c r="FIT52" s="115">
        <f t="shared" si="671"/>
        <v>4330.8599999999997</v>
      </c>
      <c r="FIU52" s="115">
        <f t="shared" si="671"/>
        <v>4330.8599999999997</v>
      </c>
      <c r="FIV52" s="115">
        <f t="shared" si="671"/>
        <v>4330.8599999999997</v>
      </c>
      <c r="FIW52" s="115">
        <f t="shared" si="671"/>
        <v>4330.8599999999997</v>
      </c>
      <c r="FIX52" s="95">
        <f t="shared" si="672"/>
        <v>51970.32</v>
      </c>
      <c r="FIY52" s="106" t="s">
        <v>668</v>
      </c>
      <c r="FIZ52" s="105">
        <v>51970.319999999992</v>
      </c>
      <c r="FJA52" s="90">
        <f t="shared" si="673"/>
        <v>4330.8599999999997</v>
      </c>
      <c r="FJB52" s="115">
        <f t="shared" ref="FJB52" si="3139">FJA52</f>
        <v>4330.8599999999997</v>
      </c>
      <c r="FJC52" s="115">
        <f t="shared" si="674"/>
        <v>4330.8599999999997</v>
      </c>
      <c r="FJD52" s="115">
        <f t="shared" si="674"/>
        <v>4330.8599999999997</v>
      </c>
      <c r="FJE52" s="115">
        <f t="shared" si="674"/>
        <v>4330.8599999999997</v>
      </c>
      <c r="FJF52" s="115">
        <f t="shared" si="674"/>
        <v>4330.8599999999997</v>
      </c>
      <c r="FJG52" s="115">
        <f t="shared" si="674"/>
        <v>4330.8599999999997</v>
      </c>
      <c r="FJH52" s="115">
        <f t="shared" si="674"/>
        <v>4330.8599999999997</v>
      </c>
      <c r="FJI52" s="115">
        <f t="shared" si="674"/>
        <v>4330.8599999999997</v>
      </c>
      <c r="FJJ52" s="115">
        <f t="shared" si="674"/>
        <v>4330.8599999999997</v>
      </c>
      <c r="FJK52" s="115">
        <f t="shared" si="674"/>
        <v>4330.8599999999997</v>
      </c>
      <c r="FJL52" s="115">
        <f t="shared" si="674"/>
        <v>4330.8599999999997</v>
      </c>
      <c r="FJM52" s="115">
        <f t="shared" si="674"/>
        <v>4330.8599999999997</v>
      </c>
      <c r="FJN52" s="95">
        <f t="shared" si="675"/>
        <v>51970.32</v>
      </c>
      <c r="FJO52" s="106" t="s">
        <v>668</v>
      </c>
      <c r="FJP52" s="105">
        <v>51970.319999999992</v>
      </c>
      <c r="FJQ52" s="90">
        <f t="shared" si="676"/>
        <v>4330.8599999999997</v>
      </c>
      <c r="FJR52" s="115">
        <f t="shared" ref="FJR52" si="3140">FJQ52</f>
        <v>4330.8599999999997</v>
      </c>
      <c r="FJS52" s="115">
        <f t="shared" si="677"/>
        <v>4330.8599999999997</v>
      </c>
      <c r="FJT52" s="115">
        <f t="shared" si="677"/>
        <v>4330.8599999999997</v>
      </c>
      <c r="FJU52" s="115">
        <f t="shared" si="677"/>
        <v>4330.8599999999997</v>
      </c>
      <c r="FJV52" s="115">
        <f t="shared" si="677"/>
        <v>4330.8599999999997</v>
      </c>
      <c r="FJW52" s="115">
        <f t="shared" si="677"/>
        <v>4330.8599999999997</v>
      </c>
      <c r="FJX52" s="115">
        <f t="shared" si="677"/>
        <v>4330.8599999999997</v>
      </c>
      <c r="FJY52" s="115">
        <f t="shared" si="677"/>
        <v>4330.8599999999997</v>
      </c>
      <c r="FJZ52" s="115">
        <f t="shared" si="677"/>
        <v>4330.8599999999997</v>
      </c>
      <c r="FKA52" s="115">
        <f t="shared" si="677"/>
        <v>4330.8599999999997</v>
      </c>
      <c r="FKB52" s="115">
        <f t="shared" si="677"/>
        <v>4330.8599999999997</v>
      </c>
      <c r="FKC52" s="115">
        <f t="shared" si="677"/>
        <v>4330.8599999999997</v>
      </c>
      <c r="FKD52" s="95">
        <f t="shared" si="678"/>
        <v>51970.32</v>
      </c>
      <c r="FKE52" s="106" t="s">
        <v>668</v>
      </c>
      <c r="FKF52" s="105">
        <v>51970.319999999992</v>
      </c>
      <c r="FKG52" s="90">
        <f t="shared" si="679"/>
        <v>4330.8599999999997</v>
      </c>
      <c r="FKH52" s="115">
        <f t="shared" ref="FKH52" si="3141">FKG52</f>
        <v>4330.8599999999997</v>
      </c>
      <c r="FKI52" s="115">
        <f t="shared" si="680"/>
        <v>4330.8599999999997</v>
      </c>
      <c r="FKJ52" s="115">
        <f t="shared" si="680"/>
        <v>4330.8599999999997</v>
      </c>
      <c r="FKK52" s="115">
        <f t="shared" si="680"/>
        <v>4330.8599999999997</v>
      </c>
      <c r="FKL52" s="115">
        <f t="shared" si="680"/>
        <v>4330.8599999999997</v>
      </c>
      <c r="FKM52" s="115">
        <f t="shared" si="680"/>
        <v>4330.8599999999997</v>
      </c>
      <c r="FKN52" s="115">
        <f t="shared" si="680"/>
        <v>4330.8599999999997</v>
      </c>
      <c r="FKO52" s="115">
        <f t="shared" si="680"/>
        <v>4330.8599999999997</v>
      </c>
      <c r="FKP52" s="115">
        <f t="shared" si="680"/>
        <v>4330.8599999999997</v>
      </c>
      <c r="FKQ52" s="115">
        <f t="shared" si="680"/>
        <v>4330.8599999999997</v>
      </c>
      <c r="FKR52" s="115">
        <f t="shared" si="680"/>
        <v>4330.8599999999997</v>
      </c>
      <c r="FKS52" s="115">
        <f t="shared" si="680"/>
        <v>4330.8599999999997</v>
      </c>
      <c r="FKT52" s="95">
        <f t="shared" si="681"/>
        <v>51970.32</v>
      </c>
      <c r="FKU52" s="106" t="s">
        <v>668</v>
      </c>
      <c r="FKV52" s="105">
        <v>51970.319999999992</v>
      </c>
      <c r="FKW52" s="90">
        <f t="shared" si="682"/>
        <v>4330.8599999999997</v>
      </c>
      <c r="FKX52" s="115">
        <f t="shared" ref="FKX52" si="3142">FKW52</f>
        <v>4330.8599999999997</v>
      </c>
      <c r="FKY52" s="115">
        <f t="shared" si="683"/>
        <v>4330.8599999999997</v>
      </c>
      <c r="FKZ52" s="115">
        <f t="shared" si="683"/>
        <v>4330.8599999999997</v>
      </c>
      <c r="FLA52" s="115">
        <f t="shared" si="683"/>
        <v>4330.8599999999997</v>
      </c>
      <c r="FLB52" s="115">
        <f t="shared" si="683"/>
        <v>4330.8599999999997</v>
      </c>
      <c r="FLC52" s="115">
        <f t="shared" si="683"/>
        <v>4330.8599999999997</v>
      </c>
      <c r="FLD52" s="115">
        <f t="shared" si="683"/>
        <v>4330.8599999999997</v>
      </c>
      <c r="FLE52" s="115">
        <f t="shared" si="683"/>
        <v>4330.8599999999997</v>
      </c>
      <c r="FLF52" s="115">
        <f t="shared" si="683"/>
        <v>4330.8599999999997</v>
      </c>
      <c r="FLG52" s="115">
        <f t="shared" si="683"/>
        <v>4330.8599999999997</v>
      </c>
      <c r="FLH52" s="115">
        <f t="shared" si="683"/>
        <v>4330.8599999999997</v>
      </c>
      <c r="FLI52" s="115">
        <f t="shared" si="683"/>
        <v>4330.8599999999997</v>
      </c>
      <c r="FLJ52" s="95">
        <f t="shared" si="684"/>
        <v>51970.32</v>
      </c>
      <c r="FLK52" s="106" t="s">
        <v>668</v>
      </c>
      <c r="FLL52" s="105">
        <v>51970.319999999992</v>
      </c>
      <c r="FLM52" s="90">
        <f t="shared" si="685"/>
        <v>4330.8599999999997</v>
      </c>
      <c r="FLN52" s="115">
        <f t="shared" ref="FLN52" si="3143">FLM52</f>
        <v>4330.8599999999997</v>
      </c>
      <c r="FLO52" s="115">
        <f t="shared" si="686"/>
        <v>4330.8599999999997</v>
      </c>
      <c r="FLP52" s="115">
        <f t="shared" si="686"/>
        <v>4330.8599999999997</v>
      </c>
      <c r="FLQ52" s="115">
        <f t="shared" si="686"/>
        <v>4330.8599999999997</v>
      </c>
      <c r="FLR52" s="115">
        <f t="shared" si="686"/>
        <v>4330.8599999999997</v>
      </c>
      <c r="FLS52" s="115">
        <f t="shared" si="686"/>
        <v>4330.8599999999997</v>
      </c>
      <c r="FLT52" s="115">
        <f t="shared" si="686"/>
        <v>4330.8599999999997</v>
      </c>
      <c r="FLU52" s="115">
        <f t="shared" si="686"/>
        <v>4330.8599999999997</v>
      </c>
      <c r="FLV52" s="115">
        <f t="shared" si="686"/>
        <v>4330.8599999999997</v>
      </c>
      <c r="FLW52" s="115">
        <f t="shared" si="686"/>
        <v>4330.8599999999997</v>
      </c>
      <c r="FLX52" s="115">
        <f t="shared" si="686"/>
        <v>4330.8599999999997</v>
      </c>
      <c r="FLY52" s="115">
        <f t="shared" si="686"/>
        <v>4330.8599999999997</v>
      </c>
      <c r="FLZ52" s="95">
        <f t="shared" si="687"/>
        <v>51970.32</v>
      </c>
      <c r="FMA52" s="106" t="s">
        <v>668</v>
      </c>
      <c r="FMB52" s="105">
        <v>51970.319999999992</v>
      </c>
      <c r="FMC52" s="90">
        <f t="shared" si="688"/>
        <v>4330.8599999999997</v>
      </c>
      <c r="FMD52" s="115">
        <f t="shared" ref="FMD52" si="3144">FMC52</f>
        <v>4330.8599999999997</v>
      </c>
      <c r="FME52" s="115">
        <f t="shared" si="689"/>
        <v>4330.8599999999997</v>
      </c>
      <c r="FMF52" s="115">
        <f t="shared" si="689"/>
        <v>4330.8599999999997</v>
      </c>
      <c r="FMG52" s="115">
        <f t="shared" si="689"/>
        <v>4330.8599999999997</v>
      </c>
      <c r="FMH52" s="115">
        <f t="shared" si="689"/>
        <v>4330.8599999999997</v>
      </c>
      <c r="FMI52" s="115">
        <f t="shared" si="689"/>
        <v>4330.8599999999997</v>
      </c>
      <c r="FMJ52" s="115">
        <f t="shared" si="689"/>
        <v>4330.8599999999997</v>
      </c>
      <c r="FMK52" s="115">
        <f t="shared" si="689"/>
        <v>4330.8599999999997</v>
      </c>
      <c r="FML52" s="115">
        <f t="shared" si="689"/>
        <v>4330.8599999999997</v>
      </c>
      <c r="FMM52" s="115">
        <f t="shared" si="689"/>
        <v>4330.8599999999997</v>
      </c>
      <c r="FMN52" s="115">
        <f t="shared" si="689"/>
        <v>4330.8599999999997</v>
      </c>
      <c r="FMO52" s="115">
        <f t="shared" si="689"/>
        <v>4330.8599999999997</v>
      </c>
      <c r="FMP52" s="95">
        <f t="shared" si="690"/>
        <v>51970.32</v>
      </c>
      <c r="FMQ52" s="106" t="s">
        <v>668</v>
      </c>
      <c r="FMR52" s="105">
        <v>51970.319999999992</v>
      </c>
      <c r="FMS52" s="90">
        <f t="shared" si="691"/>
        <v>4330.8599999999997</v>
      </c>
      <c r="FMT52" s="115">
        <f t="shared" ref="FMT52" si="3145">FMS52</f>
        <v>4330.8599999999997</v>
      </c>
      <c r="FMU52" s="115">
        <f t="shared" si="692"/>
        <v>4330.8599999999997</v>
      </c>
      <c r="FMV52" s="115">
        <f t="shared" si="692"/>
        <v>4330.8599999999997</v>
      </c>
      <c r="FMW52" s="115">
        <f t="shared" si="692"/>
        <v>4330.8599999999997</v>
      </c>
      <c r="FMX52" s="115">
        <f t="shared" si="692"/>
        <v>4330.8599999999997</v>
      </c>
      <c r="FMY52" s="115">
        <f t="shared" si="692"/>
        <v>4330.8599999999997</v>
      </c>
      <c r="FMZ52" s="115">
        <f t="shared" si="692"/>
        <v>4330.8599999999997</v>
      </c>
      <c r="FNA52" s="115">
        <f t="shared" si="692"/>
        <v>4330.8599999999997</v>
      </c>
      <c r="FNB52" s="115">
        <f t="shared" si="692"/>
        <v>4330.8599999999997</v>
      </c>
      <c r="FNC52" s="115">
        <f t="shared" si="692"/>
        <v>4330.8599999999997</v>
      </c>
      <c r="FND52" s="115">
        <f t="shared" si="692"/>
        <v>4330.8599999999997</v>
      </c>
      <c r="FNE52" s="115">
        <f t="shared" si="692"/>
        <v>4330.8599999999997</v>
      </c>
      <c r="FNF52" s="95">
        <f t="shared" si="693"/>
        <v>51970.32</v>
      </c>
      <c r="FNG52" s="106" t="s">
        <v>668</v>
      </c>
      <c r="FNH52" s="105">
        <v>51970.319999999992</v>
      </c>
      <c r="FNI52" s="90">
        <f t="shared" si="694"/>
        <v>4330.8599999999997</v>
      </c>
      <c r="FNJ52" s="115">
        <f t="shared" ref="FNJ52" si="3146">FNI52</f>
        <v>4330.8599999999997</v>
      </c>
      <c r="FNK52" s="115">
        <f t="shared" si="695"/>
        <v>4330.8599999999997</v>
      </c>
      <c r="FNL52" s="115">
        <f t="shared" si="695"/>
        <v>4330.8599999999997</v>
      </c>
      <c r="FNM52" s="115">
        <f t="shared" si="695"/>
        <v>4330.8599999999997</v>
      </c>
      <c r="FNN52" s="115">
        <f t="shared" si="695"/>
        <v>4330.8599999999997</v>
      </c>
      <c r="FNO52" s="115">
        <f t="shared" si="695"/>
        <v>4330.8599999999997</v>
      </c>
      <c r="FNP52" s="115">
        <f t="shared" si="695"/>
        <v>4330.8599999999997</v>
      </c>
      <c r="FNQ52" s="115">
        <f t="shared" si="695"/>
        <v>4330.8599999999997</v>
      </c>
      <c r="FNR52" s="115">
        <f t="shared" si="695"/>
        <v>4330.8599999999997</v>
      </c>
      <c r="FNS52" s="115">
        <f t="shared" si="695"/>
        <v>4330.8599999999997</v>
      </c>
      <c r="FNT52" s="115">
        <f t="shared" si="695"/>
        <v>4330.8599999999997</v>
      </c>
      <c r="FNU52" s="115">
        <f t="shared" si="695"/>
        <v>4330.8599999999997</v>
      </c>
      <c r="FNV52" s="95">
        <f t="shared" si="696"/>
        <v>51970.32</v>
      </c>
      <c r="FNW52" s="106" t="s">
        <v>668</v>
      </c>
      <c r="FNX52" s="105">
        <v>51970.319999999992</v>
      </c>
      <c r="FNY52" s="90">
        <f t="shared" si="697"/>
        <v>4330.8599999999997</v>
      </c>
      <c r="FNZ52" s="115">
        <f t="shared" ref="FNZ52" si="3147">FNY52</f>
        <v>4330.8599999999997</v>
      </c>
      <c r="FOA52" s="115">
        <f t="shared" si="698"/>
        <v>4330.8599999999997</v>
      </c>
      <c r="FOB52" s="115">
        <f t="shared" si="698"/>
        <v>4330.8599999999997</v>
      </c>
      <c r="FOC52" s="115">
        <f t="shared" si="698"/>
        <v>4330.8599999999997</v>
      </c>
      <c r="FOD52" s="115">
        <f t="shared" si="698"/>
        <v>4330.8599999999997</v>
      </c>
      <c r="FOE52" s="115">
        <f t="shared" si="698"/>
        <v>4330.8599999999997</v>
      </c>
      <c r="FOF52" s="115">
        <f t="shared" si="698"/>
        <v>4330.8599999999997</v>
      </c>
      <c r="FOG52" s="115">
        <f t="shared" si="698"/>
        <v>4330.8599999999997</v>
      </c>
      <c r="FOH52" s="115">
        <f t="shared" si="698"/>
        <v>4330.8599999999997</v>
      </c>
      <c r="FOI52" s="115">
        <f t="shared" si="698"/>
        <v>4330.8599999999997</v>
      </c>
      <c r="FOJ52" s="115">
        <f t="shared" si="698"/>
        <v>4330.8599999999997</v>
      </c>
      <c r="FOK52" s="115">
        <f t="shared" si="698"/>
        <v>4330.8599999999997</v>
      </c>
      <c r="FOL52" s="95">
        <f t="shared" si="699"/>
        <v>51970.32</v>
      </c>
      <c r="FOM52" s="106" t="s">
        <v>668</v>
      </c>
      <c r="FON52" s="105">
        <v>51970.319999999992</v>
      </c>
      <c r="FOO52" s="90">
        <f t="shared" si="700"/>
        <v>4330.8599999999997</v>
      </c>
      <c r="FOP52" s="115">
        <f t="shared" ref="FOP52" si="3148">FOO52</f>
        <v>4330.8599999999997</v>
      </c>
      <c r="FOQ52" s="115">
        <f t="shared" si="701"/>
        <v>4330.8599999999997</v>
      </c>
      <c r="FOR52" s="115">
        <f t="shared" si="701"/>
        <v>4330.8599999999997</v>
      </c>
      <c r="FOS52" s="115">
        <f t="shared" si="701"/>
        <v>4330.8599999999997</v>
      </c>
      <c r="FOT52" s="115">
        <f t="shared" si="701"/>
        <v>4330.8599999999997</v>
      </c>
      <c r="FOU52" s="115">
        <f t="shared" si="701"/>
        <v>4330.8599999999997</v>
      </c>
      <c r="FOV52" s="115">
        <f t="shared" si="701"/>
        <v>4330.8599999999997</v>
      </c>
      <c r="FOW52" s="115">
        <f t="shared" si="701"/>
        <v>4330.8599999999997</v>
      </c>
      <c r="FOX52" s="115">
        <f t="shared" si="701"/>
        <v>4330.8599999999997</v>
      </c>
      <c r="FOY52" s="115">
        <f t="shared" si="701"/>
        <v>4330.8599999999997</v>
      </c>
      <c r="FOZ52" s="115">
        <f t="shared" si="701"/>
        <v>4330.8599999999997</v>
      </c>
      <c r="FPA52" s="115">
        <f t="shared" si="701"/>
        <v>4330.8599999999997</v>
      </c>
      <c r="FPB52" s="95">
        <f t="shared" si="702"/>
        <v>51970.32</v>
      </c>
      <c r="FPC52" s="106" t="s">
        <v>668</v>
      </c>
      <c r="FPD52" s="105">
        <v>51970.319999999992</v>
      </c>
      <c r="FPE52" s="90">
        <f t="shared" si="703"/>
        <v>4330.8599999999997</v>
      </c>
      <c r="FPF52" s="115">
        <f t="shared" ref="FPF52" si="3149">FPE52</f>
        <v>4330.8599999999997</v>
      </c>
      <c r="FPG52" s="115">
        <f t="shared" si="704"/>
        <v>4330.8599999999997</v>
      </c>
      <c r="FPH52" s="115">
        <f t="shared" si="704"/>
        <v>4330.8599999999997</v>
      </c>
      <c r="FPI52" s="115">
        <f t="shared" si="704"/>
        <v>4330.8599999999997</v>
      </c>
      <c r="FPJ52" s="115">
        <f t="shared" si="704"/>
        <v>4330.8599999999997</v>
      </c>
      <c r="FPK52" s="115">
        <f t="shared" si="704"/>
        <v>4330.8599999999997</v>
      </c>
      <c r="FPL52" s="115">
        <f t="shared" si="704"/>
        <v>4330.8599999999997</v>
      </c>
      <c r="FPM52" s="115">
        <f t="shared" si="704"/>
        <v>4330.8599999999997</v>
      </c>
      <c r="FPN52" s="115">
        <f t="shared" si="704"/>
        <v>4330.8599999999997</v>
      </c>
      <c r="FPO52" s="115">
        <f t="shared" si="704"/>
        <v>4330.8599999999997</v>
      </c>
      <c r="FPP52" s="115">
        <f t="shared" si="704"/>
        <v>4330.8599999999997</v>
      </c>
      <c r="FPQ52" s="115">
        <f t="shared" si="704"/>
        <v>4330.8599999999997</v>
      </c>
      <c r="FPR52" s="95">
        <f t="shared" si="705"/>
        <v>51970.32</v>
      </c>
      <c r="FPS52" s="106" t="s">
        <v>668</v>
      </c>
      <c r="FPT52" s="105">
        <v>51970.319999999992</v>
      </c>
      <c r="FPU52" s="90">
        <f t="shared" si="706"/>
        <v>4330.8599999999997</v>
      </c>
      <c r="FPV52" s="115">
        <f t="shared" ref="FPV52" si="3150">FPU52</f>
        <v>4330.8599999999997</v>
      </c>
      <c r="FPW52" s="115">
        <f t="shared" si="707"/>
        <v>4330.8599999999997</v>
      </c>
      <c r="FPX52" s="115">
        <f t="shared" si="707"/>
        <v>4330.8599999999997</v>
      </c>
      <c r="FPY52" s="115">
        <f t="shared" si="707"/>
        <v>4330.8599999999997</v>
      </c>
      <c r="FPZ52" s="115">
        <f t="shared" si="707"/>
        <v>4330.8599999999997</v>
      </c>
      <c r="FQA52" s="115">
        <f t="shared" si="707"/>
        <v>4330.8599999999997</v>
      </c>
      <c r="FQB52" s="115">
        <f t="shared" si="707"/>
        <v>4330.8599999999997</v>
      </c>
      <c r="FQC52" s="115">
        <f t="shared" si="707"/>
        <v>4330.8599999999997</v>
      </c>
      <c r="FQD52" s="115">
        <f t="shared" si="707"/>
        <v>4330.8599999999997</v>
      </c>
      <c r="FQE52" s="115">
        <f t="shared" si="707"/>
        <v>4330.8599999999997</v>
      </c>
      <c r="FQF52" s="115">
        <f t="shared" si="707"/>
        <v>4330.8599999999997</v>
      </c>
      <c r="FQG52" s="115">
        <f t="shared" si="707"/>
        <v>4330.8599999999997</v>
      </c>
      <c r="FQH52" s="95">
        <f t="shared" si="708"/>
        <v>51970.32</v>
      </c>
      <c r="FQI52" s="106" t="s">
        <v>668</v>
      </c>
      <c r="FQJ52" s="105">
        <v>51970.319999999992</v>
      </c>
      <c r="FQK52" s="90">
        <f t="shared" si="709"/>
        <v>4330.8599999999997</v>
      </c>
      <c r="FQL52" s="115">
        <f t="shared" ref="FQL52" si="3151">FQK52</f>
        <v>4330.8599999999997</v>
      </c>
      <c r="FQM52" s="115">
        <f t="shared" si="710"/>
        <v>4330.8599999999997</v>
      </c>
      <c r="FQN52" s="115">
        <f t="shared" si="710"/>
        <v>4330.8599999999997</v>
      </c>
      <c r="FQO52" s="115">
        <f t="shared" si="710"/>
        <v>4330.8599999999997</v>
      </c>
      <c r="FQP52" s="115">
        <f t="shared" si="710"/>
        <v>4330.8599999999997</v>
      </c>
      <c r="FQQ52" s="115">
        <f t="shared" si="710"/>
        <v>4330.8599999999997</v>
      </c>
      <c r="FQR52" s="115">
        <f t="shared" si="710"/>
        <v>4330.8599999999997</v>
      </c>
      <c r="FQS52" s="115">
        <f t="shared" si="710"/>
        <v>4330.8599999999997</v>
      </c>
      <c r="FQT52" s="115">
        <f t="shared" si="710"/>
        <v>4330.8599999999997</v>
      </c>
      <c r="FQU52" s="115">
        <f t="shared" si="710"/>
        <v>4330.8599999999997</v>
      </c>
      <c r="FQV52" s="115">
        <f t="shared" si="710"/>
        <v>4330.8599999999997</v>
      </c>
      <c r="FQW52" s="115">
        <f t="shared" si="710"/>
        <v>4330.8599999999997</v>
      </c>
      <c r="FQX52" s="95">
        <f t="shared" si="711"/>
        <v>51970.32</v>
      </c>
      <c r="FQY52" s="106" t="s">
        <v>668</v>
      </c>
      <c r="FQZ52" s="105">
        <v>51970.319999999992</v>
      </c>
      <c r="FRA52" s="90">
        <f t="shared" si="712"/>
        <v>4330.8599999999997</v>
      </c>
      <c r="FRB52" s="115">
        <f t="shared" ref="FRB52" si="3152">FRA52</f>
        <v>4330.8599999999997</v>
      </c>
      <c r="FRC52" s="115">
        <f t="shared" si="713"/>
        <v>4330.8599999999997</v>
      </c>
      <c r="FRD52" s="115">
        <f t="shared" si="713"/>
        <v>4330.8599999999997</v>
      </c>
      <c r="FRE52" s="115">
        <f t="shared" si="713"/>
        <v>4330.8599999999997</v>
      </c>
      <c r="FRF52" s="115">
        <f t="shared" si="713"/>
        <v>4330.8599999999997</v>
      </c>
      <c r="FRG52" s="115">
        <f t="shared" si="713"/>
        <v>4330.8599999999997</v>
      </c>
      <c r="FRH52" s="115">
        <f t="shared" si="713"/>
        <v>4330.8599999999997</v>
      </c>
      <c r="FRI52" s="115">
        <f t="shared" si="713"/>
        <v>4330.8599999999997</v>
      </c>
      <c r="FRJ52" s="115">
        <f t="shared" si="713"/>
        <v>4330.8599999999997</v>
      </c>
      <c r="FRK52" s="115">
        <f t="shared" si="713"/>
        <v>4330.8599999999997</v>
      </c>
      <c r="FRL52" s="115">
        <f t="shared" si="713"/>
        <v>4330.8599999999997</v>
      </c>
      <c r="FRM52" s="115">
        <f t="shared" si="713"/>
        <v>4330.8599999999997</v>
      </c>
      <c r="FRN52" s="95">
        <f t="shared" si="714"/>
        <v>51970.32</v>
      </c>
      <c r="FRO52" s="106" t="s">
        <v>668</v>
      </c>
      <c r="FRP52" s="105">
        <v>51970.319999999992</v>
      </c>
      <c r="FRQ52" s="90">
        <f t="shared" si="715"/>
        <v>4330.8599999999997</v>
      </c>
      <c r="FRR52" s="115">
        <f t="shared" ref="FRR52" si="3153">FRQ52</f>
        <v>4330.8599999999997</v>
      </c>
      <c r="FRS52" s="115">
        <f t="shared" si="716"/>
        <v>4330.8599999999997</v>
      </c>
      <c r="FRT52" s="115">
        <f t="shared" si="716"/>
        <v>4330.8599999999997</v>
      </c>
      <c r="FRU52" s="115">
        <f t="shared" si="716"/>
        <v>4330.8599999999997</v>
      </c>
      <c r="FRV52" s="115">
        <f t="shared" si="716"/>
        <v>4330.8599999999997</v>
      </c>
      <c r="FRW52" s="115">
        <f t="shared" si="716"/>
        <v>4330.8599999999997</v>
      </c>
      <c r="FRX52" s="115">
        <f t="shared" si="716"/>
        <v>4330.8599999999997</v>
      </c>
      <c r="FRY52" s="115">
        <f t="shared" si="716"/>
        <v>4330.8599999999997</v>
      </c>
      <c r="FRZ52" s="115">
        <f t="shared" si="716"/>
        <v>4330.8599999999997</v>
      </c>
      <c r="FSA52" s="115">
        <f t="shared" si="716"/>
        <v>4330.8599999999997</v>
      </c>
      <c r="FSB52" s="115">
        <f t="shared" si="716"/>
        <v>4330.8599999999997</v>
      </c>
      <c r="FSC52" s="115">
        <f t="shared" si="716"/>
        <v>4330.8599999999997</v>
      </c>
      <c r="FSD52" s="95">
        <f t="shared" si="717"/>
        <v>51970.32</v>
      </c>
      <c r="FSE52" s="106" t="s">
        <v>668</v>
      </c>
      <c r="FSF52" s="105">
        <v>51970.319999999992</v>
      </c>
      <c r="FSG52" s="90">
        <f t="shared" si="718"/>
        <v>4330.8599999999997</v>
      </c>
      <c r="FSH52" s="115">
        <f t="shared" ref="FSH52" si="3154">FSG52</f>
        <v>4330.8599999999997</v>
      </c>
      <c r="FSI52" s="115">
        <f t="shared" si="719"/>
        <v>4330.8599999999997</v>
      </c>
      <c r="FSJ52" s="115">
        <f t="shared" si="719"/>
        <v>4330.8599999999997</v>
      </c>
      <c r="FSK52" s="115">
        <f t="shared" si="719"/>
        <v>4330.8599999999997</v>
      </c>
      <c r="FSL52" s="115">
        <f t="shared" si="719"/>
        <v>4330.8599999999997</v>
      </c>
      <c r="FSM52" s="115">
        <f t="shared" si="719"/>
        <v>4330.8599999999997</v>
      </c>
      <c r="FSN52" s="115">
        <f t="shared" si="719"/>
        <v>4330.8599999999997</v>
      </c>
      <c r="FSO52" s="115">
        <f t="shared" si="719"/>
        <v>4330.8599999999997</v>
      </c>
      <c r="FSP52" s="115">
        <f t="shared" si="719"/>
        <v>4330.8599999999997</v>
      </c>
      <c r="FSQ52" s="115">
        <f t="shared" si="719"/>
        <v>4330.8599999999997</v>
      </c>
      <c r="FSR52" s="115">
        <f t="shared" si="719"/>
        <v>4330.8599999999997</v>
      </c>
      <c r="FSS52" s="115">
        <f t="shared" si="719"/>
        <v>4330.8599999999997</v>
      </c>
      <c r="FST52" s="95">
        <f t="shared" si="720"/>
        <v>51970.32</v>
      </c>
      <c r="FSU52" s="106" t="s">
        <v>668</v>
      </c>
      <c r="FSV52" s="105">
        <v>51970.319999999992</v>
      </c>
      <c r="FSW52" s="90">
        <f t="shared" si="721"/>
        <v>4330.8599999999997</v>
      </c>
      <c r="FSX52" s="115">
        <f t="shared" ref="FSX52" si="3155">FSW52</f>
        <v>4330.8599999999997</v>
      </c>
      <c r="FSY52" s="115">
        <f t="shared" si="722"/>
        <v>4330.8599999999997</v>
      </c>
      <c r="FSZ52" s="115">
        <f t="shared" si="722"/>
        <v>4330.8599999999997</v>
      </c>
      <c r="FTA52" s="115">
        <f t="shared" si="722"/>
        <v>4330.8599999999997</v>
      </c>
      <c r="FTB52" s="115">
        <f t="shared" si="722"/>
        <v>4330.8599999999997</v>
      </c>
      <c r="FTC52" s="115">
        <f t="shared" si="722"/>
        <v>4330.8599999999997</v>
      </c>
      <c r="FTD52" s="115">
        <f t="shared" si="722"/>
        <v>4330.8599999999997</v>
      </c>
      <c r="FTE52" s="115">
        <f t="shared" si="722"/>
        <v>4330.8599999999997</v>
      </c>
      <c r="FTF52" s="115">
        <f t="shared" si="722"/>
        <v>4330.8599999999997</v>
      </c>
      <c r="FTG52" s="115">
        <f t="shared" si="722"/>
        <v>4330.8599999999997</v>
      </c>
      <c r="FTH52" s="115">
        <f t="shared" si="722"/>
        <v>4330.8599999999997</v>
      </c>
      <c r="FTI52" s="115">
        <f t="shared" si="722"/>
        <v>4330.8599999999997</v>
      </c>
      <c r="FTJ52" s="95">
        <f t="shared" si="723"/>
        <v>51970.32</v>
      </c>
      <c r="FTK52" s="106" t="s">
        <v>668</v>
      </c>
      <c r="FTL52" s="105">
        <v>51970.319999999992</v>
      </c>
      <c r="FTM52" s="90">
        <f t="shared" si="724"/>
        <v>4330.8599999999997</v>
      </c>
      <c r="FTN52" s="115">
        <f t="shared" ref="FTN52" si="3156">FTM52</f>
        <v>4330.8599999999997</v>
      </c>
      <c r="FTO52" s="115">
        <f t="shared" si="725"/>
        <v>4330.8599999999997</v>
      </c>
      <c r="FTP52" s="115">
        <f t="shared" si="725"/>
        <v>4330.8599999999997</v>
      </c>
      <c r="FTQ52" s="115">
        <f t="shared" si="725"/>
        <v>4330.8599999999997</v>
      </c>
      <c r="FTR52" s="115">
        <f t="shared" si="725"/>
        <v>4330.8599999999997</v>
      </c>
      <c r="FTS52" s="115">
        <f t="shared" si="725"/>
        <v>4330.8599999999997</v>
      </c>
      <c r="FTT52" s="115">
        <f t="shared" si="725"/>
        <v>4330.8599999999997</v>
      </c>
      <c r="FTU52" s="115">
        <f t="shared" si="725"/>
        <v>4330.8599999999997</v>
      </c>
      <c r="FTV52" s="115">
        <f t="shared" si="725"/>
        <v>4330.8599999999997</v>
      </c>
      <c r="FTW52" s="115">
        <f t="shared" si="725"/>
        <v>4330.8599999999997</v>
      </c>
      <c r="FTX52" s="115">
        <f t="shared" si="725"/>
        <v>4330.8599999999997</v>
      </c>
      <c r="FTY52" s="115">
        <f t="shared" si="725"/>
        <v>4330.8599999999997</v>
      </c>
      <c r="FTZ52" s="95">
        <f t="shared" si="726"/>
        <v>51970.32</v>
      </c>
      <c r="FUA52" s="106" t="s">
        <v>668</v>
      </c>
      <c r="FUB52" s="105">
        <v>51970.319999999992</v>
      </c>
      <c r="FUC52" s="90">
        <f t="shared" si="727"/>
        <v>4330.8599999999997</v>
      </c>
      <c r="FUD52" s="115">
        <f t="shared" ref="FUD52" si="3157">FUC52</f>
        <v>4330.8599999999997</v>
      </c>
      <c r="FUE52" s="115">
        <f t="shared" si="728"/>
        <v>4330.8599999999997</v>
      </c>
      <c r="FUF52" s="115">
        <f t="shared" si="728"/>
        <v>4330.8599999999997</v>
      </c>
      <c r="FUG52" s="115">
        <f t="shared" si="728"/>
        <v>4330.8599999999997</v>
      </c>
      <c r="FUH52" s="115">
        <f t="shared" si="728"/>
        <v>4330.8599999999997</v>
      </c>
      <c r="FUI52" s="115">
        <f t="shared" si="728"/>
        <v>4330.8599999999997</v>
      </c>
      <c r="FUJ52" s="115">
        <f t="shared" si="728"/>
        <v>4330.8599999999997</v>
      </c>
      <c r="FUK52" s="115">
        <f t="shared" si="728"/>
        <v>4330.8599999999997</v>
      </c>
      <c r="FUL52" s="115">
        <f t="shared" si="728"/>
        <v>4330.8599999999997</v>
      </c>
      <c r="FUM52" s="115">
        <f t="shared" si="728"/>
        <v>4330.8599999999997</v>
      </c>
      <c r="FUN52" s="115">
        <f t="shared" si="728"/>
        <v>4330.8599999999997</v>
      </c>
      <c r="FUO52" s="115">
        <f t="shared" si="728"/>
        <v>4330.8599999999997</v>
      </c>
      <c r="FUP52" s="95">
        <f t="shared" si="729"/>
        <v>51970.32</v>
      </c>
      <c r="FUQ52" s="106" t="s">
        <v>668</v>
      </c>
      <c r="FUR52" s="105">
        <v>51970.319999999992</v>
      </c>
      <c r="FUS52" s="90">
        <f t="shared" si="730"/>
        <v>4330.8599999999997</v>
      </c>
      <c r="FUT52" s="115">
        <f t="shared" ref="FUT52" si="3158">FUS52</f>
        <v>4330.8599999999997</v>
      </c>
      <c r="FUU52" s="115">
        <f t="shared" si="731"/>
        <v>4330.8599999999997</v>
      </c>
      <c r="FUV52" s="115">
        <f t="shared" si="731"/>
        <v>4330.8599999999997</v>
      </c>
      <c r="FUW52" s="115">
        <f t="shared" si="731"/>
        <v>4330.8599999999997</v>
      </c>
      <c r="FUX52" s="115">
        <f t="shared" si="731"/>
        <v>4330.8599999999997</v>
      </c>
      <c r="FUY52" s="115">
        <f t="shared" si="731"/>
        <v>4330.8599999999997</v>
      </c>
      <c r="FUZ52" s="115">
        <f t="shared" si="731"/>
        <v>4330.8599999999997</v>
      </c>
      <c r="FVA52" s="115">
        <f t="shared" si="731"/>
        <v>4330.8599999999997</v>
      </c>
      <c r="FVB52" s="115">
        <f t="shared" si="731"/>
        <v>4330.8599999999997</v>
      </c>
      <c r="FVC52" s="115">
        <f t="shared" si="731"/>
        <v>4330.8599999999997</v>
      </c>
      <c r="FVD52" s="115">
        <f t="shared" si="731"/>
        <v>4330.8599999999997</v>
      </c>
      <c r="FVE52" s="115">
        <f t="shared" si="731"/>
        <v>4330.8599999999997</v>
      </c>
      <c r="FVF52" s="95">
        <f t="shared" si="732"/>
        <v>51970.32</v>
      </c>
      <c r="FVG52" s="106" t="s">
        <v>668</v>
      </c>
      <c r="FVH52" s="105">
        <v>51970.319999999992</v>
      </c>
      <c r="FVI52" s="90">
        <f t="shared" si="733"/>
        <v>4330.8599999999997</v>
      </c>
      <c r="FVJ52" s="115">
        <f t="shared" ref="FVJ52" si="3159">FVI52</f>
        <v>4330.8599999999997</v>
      </c>
      <c r="FVK52" s="115">
        <f t="shared" si="734"/>
        <v>4330.8599999999997</v>
      </c>
      <c r="FVL52" s="115">
        <f t="shared" si="734"/>
        <v>4330.8599999999997</v>
      </c>
      <c r="FVM52" s="115">
        <f t="shared" si="734"/>
        <v>4330.8599999999997</v>
      </c>
      <c r="FVN52" s="115">
        <f t="shared" si="734"/>
        <v>4330.8599999999997</v>
      </c>
      <c r="FVO52" s="115">
        <f t="shared" si="734"/>
        <v>4330.8599999999997</v>
      </c>
      <c r="FVP52" s="115">
        <f t="shared" si="734"/>
        <v>4330.8599999999997</v>
      </c>
      <c r="FVQ52" s="115">
        <f t="shared" si="734"/>
        <v>4330.8599999999997</v>
      </c>
      <c r="FVR52" s="115">
        <f t="shared" si="734"/>
        <v>4330.8599999999997</v>
      </c>
      <c r="FVS52" s="115">
        <f t="shared" si="734"/>
        <v>4330.8599999999997</v>
      </c>
      <c r="FVT52" s="115">
        <f t="shared" si="734"/>
        <v>4330.8599999999997</v>
      </c>
      <c r="FVU52" s="115">
        <f t="shared" si="734"/>
        <v>4330.8599999999997</v>
      </c>
      <c r="FVV52" s="95">
        <f t="shared" si="735"/>
        <v>51970.32</v>
      </c>
      <c r="FVW52" s="106" t="s">
        <v>668</v>
      </c>
      <c r="FVX52" s="105">
        <v>51970.319999999992</v>
      </c>
      <c r="FVY52" s="90">
        <f t="shared" si="736"/>
        <v>4330.8599999999997</v>
      </c>
      <c r="FVZ52" s="115">
        <f t="shared" ref="FVZ52" si="3160">FVY52</f>
        <v>4330.8599999999997</v>
      </c>
      <c r="FWA52" s="115">
        <f t="shared" si="737"/>
        <v>4330.8599999999997</v>
      </c>
      <c r="FWB52" s="115">
        <f t="shared" si="737"/>
        <v>4330.8599999999997</v>
      </c>
      <c r="FWC52" s="115">
        <f t="shared" si="737"/>
        <v>4330.8599999999997</v>
      </c>
      <c r="FWD52" s="115">
        <f t="shared" si="737"/>
        <v>4330.8599999999997</v>
      </c>
      <c r="FWE52" s="115">
        <f t="shared" si="737"/>
        <v>4330.8599999999997</v>
      </c>
      <c r="FWF52" s="115">
        <f t="shared" si="737"/>
        <v>4330.8599999999997</v>
      </c>
      <c r="FWG52" s="115">
        <f t="shared" si="737"/>
        <v>4330.8599999999997</v>
      </c>
      <c r="FWH52" s="115">
        <f t="shared" si="737"/>
        <v>4330.8599999999997</v>
      </c>
      <c r="FWI52" s="115">
        <f t="shared" si="737"/>
        <v>4330.8599999999997</v>
      </c>
      <c r="FWJ52" s="115">
        <f t="shared" si="737"/>
        <v>4330.8599999999997</v>
      </c>
      <c r="FWK52" s="115">
        <f t="shared" si="737"/>
        <v>4330.8599999999997</v>
      </c>
      <c r="FWL52" s="95">
        <f t="shared" si="738"/>
        <v>51970.32</v>
      </c>
      <c r="FWM52" s="106" t="s">
        <v>668</v>
      </c>
      <c r="FWN52" s="105">
        <v>51970.319999999992</v>
      </c>
      <c r="FWO52" s="90">
        <f t="shared" si="739"/>
        <v>4330.8599999999997</v>
      </c>
      <c r="FWP52" s="115">
        <f t="shared" ref="FWP52" si="3161">FWO52</f>
        <v>4330.8599999999997</v>
      </c>
      <c r="FWQ52" s="115">
        <f t="shared" si="740"/>
        <v>4330.8599999999997</v>
      </c>
      <c r="FWR52" s="115">
        <f t="shared" si="740"/>
        <v>4330.8599999999997</v>
      </c>
      <c r="FWS52" s="115">
        <f t="shared" si="740"/>
        <v>4330.8599999999997</v>
      </c>
      <c r="FWT52" s="115">
        <f t="shared" si="740"/>
        <v>4330.8599999999997</v>
      </c>
      <c r="FWU52" s="115">
        <f t="shared" si="740"/>
        <v>4330.8599999999997</v>
      </c>
      <c r="FWV52" s="115">
        <f t="shared" si="740"/>
        <v>4330.8599999999997</v>
      </c>
      <c r="FWW52" s="115">
        <f t="shared" si="740"/>
        <v>4330.8599999999997</v>
      </c>
      <c r="FWX52" s="115">
        <f t="shared" si="740"/>
        <v>4330.8599999999997</v>
      </c>
      <c r="FWY52" s="115">
        <f t="shared" si="740"/>
        <v>4330.8599999999997</v>
      </c>
      <c r="FWZ52" s="115">
        <f t="shared" si="740"/>
        <v>4330.8599999999997</v>
      </c>
      <c r="FXA52" s="115">
        <f t="shared" si="740"/>
        <v>4330.8599999999997</v>
      </c>
      <c r="FXB52" s="95">
        <f t="shared" si="741"/>
        <v>51970.32</v>
      </c>
      <c r="FXC52" s="106" t="s">
        <v>668</v>
      </c>
      <c r="FXD52" s="105">
        <v>51970.319999999992</v>
      </c>
      <c r="FXE52" s="90">
        <f t="shared" si="742"/>
        <v>4330.8599999999997</v>
      </c>
      <c r="FXF52" s="115">
        <f t="shared" ref="FXF52" si="3162">FXE52</f>
        <v>4330.8599999999997</v>
      </c>
      <c r="FXG52" s="115">
        <f t="shared" si="743"/>
        <v>4330.8599999999997</v>
      </c>
      <c r="FXH52" s="115">
        <f t="shared" si="743"/>
        <v>4330.8599999999997</v>
      </c>
      <c r="FXI52" s="115">
        <f t="shared" si="743"/>
        <v>4330.8599999999997</v>
      </c>
      <c r="FXJ52" s="115">
        <f t="shared" si="743"/>
        <v>4330.8599999999997</v>
      </c>
      <c r="FXK52" s="115">
        <f t="shared" si="743"/>
        <v>4330.8599999999997</v>
      </c>
      <c r="FXL52" s="115">
        <f t="shared" si="743"/>
        <v>4330.8599999999997</v>
      </c>
      <c r="FXM52" s="115">
        <f t="shared" si="743"/>
        <v>4330.8599999999997</v>
      </c>
      <c r="FXN52" s="115">
        <f t="shared" si="743"/>
        <v>4330.8599999999997</v>
      </c>
      <c r="FXO52" s="115">
        <f t="shared" si="743"/>
        <v>4330.8599999999997</v>
      </c>
      <c r="FXP52" s="115">
        <f t="shared" si="743"/>
        <v>4330.8599999999997</v>
      </c>
      <c r="FXQ52" s="115">
        <f t="shared" si="743"/>
        <v>4330.8599999999997</v>
      </c>
      <c r="FXR52" s="95">
        <f t="shared" si="744"/>
        <v>51970.32</v>
      </c>
      <c r="FXS52" s="106" t="s">
        <v>668</v>
      </c>
      <c r="FXT52" s="105">
        <v>51970.319999999992</v>
      </c>
      <c r="FXU52" s="90">
        <f t="shared" si="745"/>
        <v>4330.8599999999997</v>
      </c>
      <c r="FXV52" s="115">
        <f t="shared" ref="FXV52" si="3163">FXU52</f>
        <v>4330.8599999999997</v>
      </c>
      <c r="FXW52" s="115">
        <f t="shared" si="746"/>
        <v>4330.8599999999997</v>
      </c>
      <c r="FXX52" s="115">
        <f t="shared" si="746"/>
        <v>4330.8599999999997</v>
      </c>
      <c r="FXY52" s="115">
        <f t="shared" si="746"/>
        <v>4330.8599999999997</v>
      </c>
      <c r="FXZ52" s="115">
        <f t="shared" si="746"/>
        <v>4330.8599999999997</v>
      </c>
      <c r="FYA52" s="115">
        <f t="shared" si="746"/>
        <v>4330.8599999999997</v>
      </c>
      <c r="FYB52" s="115">
        <f t="shared" si="746"/>
        <v>4330.8599999999997</v>
      </c>
      <c r="FYC52" s="115">
        <f t="shared" si="746"/>
        <v>4330.8599999999997</v>
      </c>
      <c r="FYD52" s="115">
        <f t="shared" si="746"/>
        <v>4330.8599999999997</v>
      </c>
      <c r="FYE52" s="115">
        <f t="shared" si="746"/>
        <v>4330.8599999999997</v>
      </c>
      <c r="FYF52" s="115">
        <f t="shared" si="746"/>
        <v>4330.8599999999997</v>
      </c>
      <c r="FYG52" s="115">
        <f t="shared" si="746"/>
        <v>4330.8599999999997</v>
      </c>
      <c r="FYH52" s="95">
        <f t="shared" si="747"/>
        <v>51970.32</v>
      </c>
      <c r="FYI52" s="106" t="s">
        <v>668</v>
      </c>
      <c r="FYJ52" s="105">
        <v>51970.319999999992</v>
      </c>
      <c r="FYK52" s="90">
        <f t="shared" si="748"/>
        <v>4330.8599999999997</v>
      </c>
      <c r="FYL52" s="115">
        <f t="shared" ref="FYL52" si="3164">FYK52</f>
        <v>4330.8599999999997</v>
      </c>
      <c r="FYM52" s="115">
        <f t="shared" si="749"/>
        <v>4330.8599999999997</v>
      </c>
      <c r="FYN52" s="115">
        <f t="shared" si="749"/>
        <v>4330.8599999999997</v>
      </c>
      <c r="FYO52" s="115">
        <f t="shared" si="749"/>
        <v>4330.8599999999997</v>
      </c>
      <c r="FYP52" s="115">
        <f t="shared" si="749"/>
        <v>4330.8599999999997</v>
      </c>
      <c r="FYQ52" s="115">
        <f t="shared" si="749"/>
        <v>4330.8599999999997</v>
      </c>
      <c r="FYR52" s="115">
        <f t="shared" si="749"/>
        <v>4330.8599999999997</v>
      </c>
      <c r="FYS52" s="115">
        <f t="shared" si="749"/>
        <v>4330.8599999999997</v>
      </c>
      <c r="FYT52" s="115">
        <f t="shared" si="749"/>
        <v>4330.8599999999997</v>
      </c>
      <c r="FYU52" s="115">
        <f t="shared" si="749"/>
        <v>4330.8599999999997</v>
      </c>
      <c r="FYV52" s="115">
        <f t="shared" si="749"/>
        <v>4330.8599999999997</v>
      </c>
      <c r="FYW52" s="115">
        <f t="shared" si="749"/>
        <v>4330.8599999999997</v>
      </c>
      <c r="FYX52" s="95">
        <f t="shared" si="750"/>
        <v>51970.32</v>
      </c>
      <c r="FYY52" s="106" t="s">
        <v>668</v>
      </c>
      <c r="FYZ52" s="105">
        <v>51970.319999999992</v>
      </c>
      <c r="FZA52" s="90">
        <f t="shared" si="751"/>
        <v>4330.8599999999997</v>
      </c>
      <c r="FZB52" s="115">
        <f t="shared" ref="FZB52" si="3165">FZA52</f>
        <v>4330.8599999999997</v>
      </c>
      <c r="FZC52" s="115">
        <f t="shared" si="752"/>
        <v>4330.8599999999997</v>
      </c>
      <c r="FZD52" s="115">
        <f t="shared" si="752"/>
        <v>4330.8599999999997</v>
      </c>
      <c r="FZE52" s="115">
        <f t="shared" si="752"/>
        <v>4330.8599999999997</v>
      </c>
      <c r="FZF52" s="115">
        <f t="shared" si="752"/>
        <v>4330.8599999999997</v>
      </c>
      <c r="FZG52" s="115">
        <f t="shared" si="752"/>
        <v>4330.8599999999997</v>
      </c>
      <c r="FZH52" s="115">
        <f t="shared" si="752"/>
        <v>4330.8599999999997</v>
      </c>
      <c r="FZI52" s="115">
        <f t="shared" si="752"/>
        <v>4330.8599999999997</v>
      </c>
      <c r="FZJ52" s="115">
        <f t="shared" si="752"/>
        <v>4330.8599999999997</v>
      </c>
      <c r="FZK52" s="115">
        <f t="shared" si="752"/>
        <v>4330.8599999999997</v>
      </c>
      <c r="FZL52" s="115">
        <f t="shared" si="752"/>
        <v>4330.8599999999997</v>
      </c>
      <c r="FZM52" s="115">
        <f t="shared" si="752"/>
        <v>4330.8599999999997</v>
      </c>
      <c r="FZN52" s="95">
        <f t="shared" si="753"/>
        <v>51970.32</v>
      </c>
      <c r="FZO52" s="106" t="s">
        <v>668</v>
      </c>
      <c r="FZP52" s="105">
        <v>51970.319999999992</v>
      </c>
      <c r="FZQ52" s="90">
        <f t="shared" si="754"/>
        <v>4330.8599999999997</v>
      </c>
      <c r="FZR52" s="115">
        <f t="shared" ref="FZR52" si="3166">FZQ52</f>
        <v>4330.8599999999997</v>
      </c>
      <c r="FZS52" s="115">
        <f t="shared" si="755"/>
        <v>4330.8599999999997</v>
      </c>
      <c r="FZT52" s="115">
        <f t="shared" si="755"/>
        <v>4330.8599999999997</v>
      </c>
      <c r="FZU52" s="115">
        <f t="shared" si="755"/>
        <v>4330.8599999999997</v>
      </c>
      <c r="FZV52" s="115">
        <f t="shared" si="755"/>
        <v>4330.8599999999997</v>
      </c>
      <c r="FZW52" s="115">
        <f t="shared" si="755"/>
        <v>4330.8599999999997</v>
      </c>
      <c r="FZX52" s="115">
        <f t="shared" si="755"/>
        <v>4330.8599999999997</v>
      </c>
      <c r="FZY52" s="115">
        <f t="shared" si="755"/>
        <v>4330.8599999999997</v>
      </c>
      <c r="FZZ52" s="115">
        <f t="shared" si="755"/>
        <v>4330.8599999999997</v>
      </c>
      <c r="GAA52" s="115">
        <f t="shared" si="755"/>
        <v>4330.8599999999997</v>
      </c>
      <c r="GAB52" s="115">
        <f t="shared" si="755"/>
        <v>4330.8599999999997</v>
      </c>
      <c r="GAC52" s="115">
        <f t="shared" si="755"/>
        <v>4330.8599999999997</v>
      </c>
      <c r="GAD52" s="95">
        <f t="shared" si="756"/>
        <v>51970.32</v>
      </c>
      <c r="GAE52" s="106" t="s">
        <v>668</v>
      </c>
      <c r="GAF52" s="105">
        <v>51970.319999999992</v>
      </c>
      <c r="GAG52" s="90">
        <f t="shared" si="757"/>
        <v>4330.8599999999997</v>
      </c>
      <c r="GAH52" s="115">
        <f t="shared" ref="GAH52" si="3167">GAG52</f>
        <v>4330.8599999999997</v>
      </c>
      <c r="GAI52" s="115">
        <f t="shared" si="758"/>
        <v>4330.8599999999997</v>
      </c>
      <c r="GAJ52" s="115">
        <f t="shared" si="758"/>
        <v>4330.8599999999997</v>
      </c>
      <c r="GAK52" s="115">
        <f t="shared" si="758"/>
        <v>4330.8599999999997</v>
      </c>
      <c r="GAL52" s="115">
        <f t="shared" si="758"/>
        <v>4330.8599999999997</v>
      </c>
      <c r="GAM52" s="115">
        <f t="shared" si="758"/>
        <v>4330.8599999999997</v>
      </c>
      <c r="GAN52" s="115">
        <f t="shared" si="758"/>
        <v>4330.8599999999997</v>
      </c>
      <c r="GAO52" s="115">
        <f t="shared" si="758"/>
        <v>4330.8599999999997</v>
      </c>
      <c r="GAP52" s="115">
        <f t="shared" si="758"/>
        <v>4330.8599999999997</v>
      </c>
      <c r="GAQ52" s="115">
        <f t="shared" si="758"/>
        <v>4330.8599999999997</v>
      </c>
      <c r="GAR52" s="115">
        <f t="shared" si="758"/>
        <v>4330.8599999999997</v>
      </c>
      <c r="GAS52" s="115">
        <f t="shared" si="758"/>
        <v>4330.8599999999997</v>
      </c>
      <c r="GAT52" s="95">
        <f t="shared" si="759"/>
        <v>51970.32</v>
      </c>
      <c r="GAU52" s="106" t="s">
        <v>668</v>
      </c>
      <c r="GAV52" s="105">
        <v>51970.319999999992</v>
      </c>
      <c r="GAW52" s="90">
        <f t="shared" si="760"/>
        <v>4330.8599999999997</v>
      </c>
      <c r="GAX52" s="115">
        <f t="shared" ref="GAX52" si="3168">GAW52</f>
        <v>4330.8599999999997</v>
      </c>
      <c r="GAY52" s="115">
        <f t="shared" si="761"/>
        <v>4330.8599999999997</v>
      </c>
      <c r="GAZ52" s="115">
        <f t="shared" si="761"/>
        <v>4330.8599999999997</v>
      </c>
      <c r="GBA52" s="115">
        <f t="shared" si="761"/>
        <v>4330.8599999999997</v>
      </c>
      <c r="GBB52" s="115">
        <f t="shared" si="761"/>
        <v>4330.8599999999997</v>
      </c>
      <c r="GBC52" s="115">
        <f t="shared" si="761"/>
        <v>4330.8599999999997</v>
      </c>
      <c r="GBD52" s="115">
        <f t="shared" si="761"/>
        <v>4330.8599999999997</v>
      </c>
      <c r="GBE52" s="115">
        <f t="shared" si="761"/>
        <v>4330.8599999999997</v>
      </c>
      <c r="GBF52" s="115">
        <f t="shared" si="761"/>
        <v>4330.8599999999997</v>
      </c>
      <c r="GBG52" s="115">
        <f t="shared" si="761"/>
        <v>4330.8599999999997</v>
      </c>
      <c r="GBH52" s="115">
        <f t="shared" si="761"/>
        <v>4330.8599999999997</v>
      </c>
      <c r="GBI52" s="115">
        <f t="shared" si="761"/>
        <v>4330.8599999999997</v>
      </c>
      <c r="GBJ52" s="95">
        <f t="shared" si="762"/>
        <v>51970.32</v>
      </c>
      <c r="GBK52" s="106" t="s">
        <v>668</v>
      </c>
      <c r="GBL52" s="105">
        <v>51970.319999999992</v>
      </c>
      <c r="GBM52" s="90">
        <f t="shared" si="763"/>
        <v>4330.8599999999997</v>
      </c>
      <c r="GBN52" s="115">
        <f t="shared" ref="GBN52" si="3169">GBM52</f>
        <v>4330.8599999999997</v>
      </c>
      <c r="GBO52" s="115">
        <f t="shared" si="764"/>
        <v>4330.8599999999997</v>
      </c>
      <c r="GBP52" s="115">
        <f t="shared" si="764"/>
        <v>4330.8599999999997</v>
      </c>
      <c r="GBQ52" s="115">
        <f t="shared" si="764"/>
        <v>4330.8599999999997</v>
      </c>
      <c r="GBR52" s="115">
        <f t="shared" si="764"/>
        <v>4330.8599999999997</v>
      </c>
      <c r="GBS52" s="115">
        <f t="shared" si="764"/>
        <v>4330.8599999999997</v>
      </c>
      <c r="GBT52" s="115">
        <f t="shared" si="764"/>
        <v>4330.8599999999997</v>
      </c>
      <c r="GBU52" s="115">
        <f t="shared" si="764"/>
        <v>4330.8599999999997</v>
      </c>
      <c r="GBV52" s="115">
        <f t="shared" si="764"/>
        <v>4330.8599999999997</v>
      </c>
      <c r="GBW52" s="115">
        <f t="shared" si="764"/>
        <v>4330.8599999999997</v>
      </c>
      <c r="GBX52" s="115">
        <f t="shared" si="764"/>
        <v>4330.8599999999997</v>
      </c>
      <c r="GBY52" s="115">
        <f t="shared" si="764"/>
        <v>4330.8599999999997</v>
      </c>
      <c r="GBZ52" s="95">
        <f t="shared" si="765"/>
        <v>51970.32</v>
      </c>
      <c r="GCA52" s="106" t="s">
        <v>668</v>
      </c>
      <c r="GCB52" s="105">
        <v>51970.319999999992</v>
      </c>
      <c r="GCC52" s="90">
        <f t="shared" si="766"/>
        <v>4330.8599999999997</v>
      </c>
      <c r="GCD52" s="115">
        <f t="shared" ref="GCD52" si="3170">GCC52</f>
        <v>4330.8599999999997</v>
      </c>
      <c r="GCE52" s="115">
        <f t="shared" si="767"/>
        <v>4330.8599999999997</v>
      </c>
      <c r="GCF52" s="115">
        <f t="shared" si="767"/>
        <v>4330.8599999999997</v>
      </c>
      <c r="GCG52" s="115">
        <f t="shared" si="767"/>
        <v>4330.8599999999997</v>
      </c>
      <c r="GCH52" s="115">
        <f t="shared" si="767"/>
        <v>4330.8599999999997</v>
      </c>
      <c r="GCI52" s="115">
        <f t="shared" si="767"/>
        <v>4330.8599999999997</v>
      </c>
      <c r="GCJ52" s="115">
        <f t="shared" si="767"/>
        <v>4330.8599999999997</v>
      </c>
      <c r="GCK52" s="115">
        <f t="shared" si="767"/>
        <v>4330.8599999999997</v>
      </c>
      <c r="GCL52" s="115">
        <f t="shared" si="767"/>
        <v>4330.8599999999997</v>
      </c>
      <c r="GCM52" s="115">
        <f t="shared" si="767"/>
        <v>4330.8599999999997</v>
      </c>
      <c r="GCN52" s="115">
        <f t="shared" si="767"/>
        <v>4330.8599999999997</v>
      </c>
      <c r="GCO52" s="115">
        <f t="shared" si="767"/>
        <v>4330.8599999999997</v>
      </c>
      <c r="GCP52" s="95">
        <f t="shared" si="768"/>
        <v>51970.32</v>
      </c>
      <c r="GCQ52" s="106" t="s">
        <v>668</v>
      </c>
      <c r="GCR52" s="105">
        <v>51970.319999999992</v>
      </c>
      <c r="GCS52" s="90">
        <f t="shared" si="769"/>
        <v>4330.8599999999997</v>
      </c>
      <c r="GCT52" s="115">
        <f t="shared" ref="GCT52" si="3171">GCS52</f>
        <v>4330.8599999999997</v>
      </c>
      <c r="GCU52" s="115">
        <f t="shared" si="770"/>
        <v>4330.8599999999997</v>
      </c>
      <c r="GCV52" s="115">
        <f t="shared" si="770"/>
        <v>4330.8599999999997</v>
      </c>
      <c r="GCW52" s="115">
        <f t="shared" si="770"/>
        <v>4330.8599999999997</v>
      </c>
      <c r="GCX52" s="115">
        <f t="shared" si="770"/>
        <v>4330.8599999999997</v>
      </c>
      <c r="GCY52" s="115">
        <f t="shared" si="770"/>
        <v>4330.8599999999997</v>
      </c>
      <c r="GCZ52" s="115">
        <f t="shared" si="770"/>
        <v>4330.8599999999997</v>
      </c>
      <c r="GDA52" s="115">
        <f t="shared" si="770"/>
        <v>4330.8599999999997</v>
      </c>
      <c r="GDB52" s="115">
        <f t="shared" si="770"/>
        <v>4330.8599999999997</v>
      </c>
      <c r="GDC52" s="115">
        <f t="shared" si="770"/>
        <v>4330.8599999999997</v>
      </c>
      <c r="GDD52" s="115">
        <f t="shared" si="770"/>
        <v>4330.8599999999997</v>
      </c>
      <c r="GDE52" s="115">
        <f t="shared" si="770"/>
        <v>4330.8599999999997</v>
      </c>
      <c r="GDF52" s="95">
        <f t="shared" si="771"/>
        <v>51970.32</v>
      </c>
      <c r="GDG52" s="106" t="s">
        <v>668</v>
      </c>
      <c r="GDH52" s="105">
        <v>51970.319999999992</v>
      </c>
      <c r="GDI52" s="90">
        <f t="shared" si="772"/>
        <v>4330.8599999999997</v>
      </c>
      <c r="GDJ52" s="115">
        <f t="shared" ref="GDJ52" si="3172">GDI52</f>
        <v>4330.8599999999997</v>
      </c>
      <c r="GDK52" s="115">
        <f t="shared" si="773"/>
        <v>4330.8599999999997</v>
      </c>
      <c r="GDL52" s="115">
        <f t="shared" si="773"/>
        <v>4330.8599999999997</v>
      </c>
      <c r="GDM52" s="115">
        <f t="shared" si="773"/>
        <v>4330.8599999999997</v>
      </c>
      <c r="GDN52" s="115">
        <f t="shared" si="773"/>
        <v>4330.8599999999997</v>
      </c>
      <c r="GDO52" s="115">
        <f t="shared" si="773"/>
        <v>4330.8599999999997</v>
      </c>
      <c r="GDP52" s="115">
        <f t="shared" si="773"/>
        <v>4330.8599999999997</v>
      </c>
      <c r="GDQ52" s="115">
        <f t="shared" si="773"/>
        <v>4330.8599999999997</v>
      </c>
      <c r="GDR52" s="115">
        <f t="shared" si="773"/>
        <v>4330.8599999999997</v>
      </c>
      <c r="GDS52" s="115">
        <f t="shared" si="773"/>
        <v>4330.8599999999997</v>
      </c>
      <c r="GDT52" s="115">
        <f t="shared" si="773"/>
        <v>4330.8599999999997</v>
      </c>
      <c r="GDU52" s="115">
        <f t="shared" si="773"/>
        <v>4330.8599999999997</v>
      </c>
      <c r="GDV52" s="95">
        <f t="shared" si="774"/>
        <v>51970.32</v>
      </c>
      <c r="GDW52" s="106" t="s">
        <v>668</v>
      </c>
      <c r="GDX52" s="105">
        <v>51970.319999999992</v>
      </c>
      <c r="GDY52" s="90">
        <f t="shared" si="775"/>
        <v>4330.8599999999997</v>
      </c>
      <c r="GDZ52" s="115">
        <f t="shared" ref="GDZ52" si="3173">GDY52</f>
        <v>4330.8599999999997</v>
      </c>
      <c r="GEA52" s="115">
        <f t="shared" si="776"/>
        <v>4330.8599999999997</v>
      </c>
      <c r="GEB52" s="115">
        <f t="shared" si="776"/>
        <v>4330.8599999999997</v>
      </c>
      <c r="GEC52" s="115">
        <f t="shared" si="776"/>
        <v>4330.8599999999997</v>
      </c>
      <c r="GED52" s="115">
        <f t="shared" si="776"/>
        <v>4330.8599999999997</v>
      </c>
      <c r="GEE52" s="115">
        <f t="shared" si="776"/>
        <v>4330.8599999999997</v>
      </c>
      <c r="GEF52" s="115">
        <f t="shared" si="776"/>
        <v>4330.8599999999997</v>
      </c>
      <c r="GEG52" s="115">
        <f t="shared" si="776"/>
        <v>4330.8599999999997</v>
      </c>
      <c r="GEH52" s="115">
        <f t="shared" si="776"/>
        <v>4330.8599999999997</v>
      </c>
      <c r="GEI52" s="115">
        <f t="shared" si="776"/>
        <v>4330.8599999999997</v>
      </c>
      <c r="GEJ52" s="115">
        <f t="shared" si="776"/>
        <v>4330.8599999999997</v>
      </c>
      <c r="GEK52" s="115">
        <f t="shared" si="776"/>
        <v>4330.8599999999997</v>
      </c>
      <c r="GEL52" s="95">
        <f t="shared" si="777"/>
        <v>51970.32</v>
      </c>
      <c r="GEM52" s="106" t="s">
        <v>668</v>
      </c>
      <c r="GEN52" s="105">
        <v>51970.319999999992</v>
      </c>
      <c r="GEO52" s="90">
        <f t="shared" si="778"/>
        <v>4330.8599999999997</v>
      </c>
      <c r="GEP52" s="115">
        <f t="shared" ref="GEP52" si="3174">GEO52</f>
        <v>4330.8599999999997</v>
      </c>
      <c r="GEQ52" s="115">
        <f t="shared" si="779"/>
        <v>4330.8599999999997</v>
      </c>
      <c r="GER52" s="115">
        <f t="shared" si="779"/>
        <v>4330.8599999999997</v>
      </c>
      <c r="GES52" s="115">
        <f t="shared" si="779"/>
        <v>4330.8599999999997</v>
      </c>
      <c r="GET52" s="115">
        <f t="shared" si="779"/>
        <v>4330.8599999999997</v>
      </c>
      <c r="GEU52" s="115">
        <f t="shared" si="779"/>
        <v>4330.8599999999997</v>
      </c>
      <c r="GEV52" s="115">
        <f t="shared" si="779"/>
        <v>4330.8599999999997</v>
      </c>
      <c r="GEW52" s="115">
        <f t="shared" si="779"/>
        <v>4330.8599999999997</v>
      </c>
      <c r="GEX52" s="115">
        <f t="shared" si="779"/>
        <v>4330.8599999999997</v>
      </c>
      <c r="GEY52" s="115">
        <f t="shared" si="779"/>
        <v>4330.8599999999997</v>
      </c>
      <c r="GEZ52" s="115">
        <f t="shared" si="779"/>
        <v>4330.8599999999997</v>
      </c>
      <c r="GFA52" s="115">
        <f t="shared" si="779"/>
        <v>4330.8599999999997</v>
      </c>
      <c r="GFB52" s="95">
        <f t="shared" si="780"/>
        <v>51970.32</v>
      </c>
      <c r="GFC52" s="106" t="s">
        <v>668</v>
      </c>
      <c r="GFD52" s="105">
        <v>51970.319999999992</v>
      </c>
      <c r="GFE52" s="90">
        <f t="shared" si="781"/>
        <v>4330.8599999999997</v>
      </c>
      <c r="GFF52" s="115">
        <f t="shared" ref="GFF52" si="3175">GFE52</f>
        <v>4330.8599999999997</v>
      </c>
      <c r="GFG52" s="115">
        <f t="shared" si="782"/>
        <v>4330.8599999999997</v>
      </c>
      <c r="GFH52" s="115">
        <f t="shared" si="782"/>
        <v>4330.8599999999997</v>
      </c>
      <c r="GFI52" s="115">
        <f t="shared" si="782"/>
        <v>4330.8599999999997</v>
      </c>
      <c r="GFJ52" s="115">
        <f t="shared" si="782"/>
        <v>4330.8599999999997</v>
      </c>
      <c r="GFK52" s="115">
        <f t="shared" si="782"/>
        <v>4330.8599999999997</v>
      </c>
      <c r="GFL52" s="115">
        <f t="shared" si="782"/>
        <v>4330.8599999999997</v>
      </c>
      <c r="GFM52" s="115">
        <f t="shared" si="782"/>
        <v>4330.8599999999997</v>
      </c>
      <c r="GFN52" s="115">
        <f t="shared" si="782"/>
        <v>4330.8599999999997</v>
      </c>
      <c r="GFO52" s="115">
        <f t="shared" si="782"/>
        <v>4330.8599999999997</v>
      </c>
      <c r="GFP52" s="115">
        <f t="shared" si="782"/>
        <v>4330.8599999999997</v>
      </c>
      <c r="GFQ52" s="115">
        <f t="shared" si="782"/>
        <v>4330.8599999999997</v>
      </c>
      <c r="GFR52" s="95">
        <f t="shared" si="783"/>
        <v>51970.32</v>
      </c>
      <c r="GFS52" s="106" t="s">
        <v>668</v>
      </c>
      <c r="GFT52" s="105">
        <v>51970.319999999992</v>
      </c>
      <c r="GFU52" s="90">
        <f t="shared" si="784"/>
        <v>4330.8599999999997</v>
      </c>
      <c r="GFV52" s="115">
        <f t="shared" ref="GFV52" si="3176">GFU52</f>
        <v>4330.8599999999997</v>
      </c>
      <c r="GFW52" s="115">
        <f t="shared" si="785"/>
        <v>4330.8599999999997</v>
      </c>
      <c r="GFX52" s="115">
        <f t="shared" si="785"/>
        <v>4330.8599999999997</v>
      </c>
      <c r="GFY52" s="115">
        <f t="shared" si="785"/>
        <v>4330.8599999999997</v>
      </c>
      <c r="GFZ52" s="115">
        <f t="shared" si="785"/>
        <v>4330.8599999999997</v>
      </c>
      <c r="GGA52" s="115">
        <f t="shared" si="785"/>
        <v>4330.8599999999997</v>
      </c>
      <c r="GGB52" s="115">
        <f t="shared" si="785"/>
        <v>4330.8599999999997</v>
      </c>
      <c r="GGC52" s="115">
        <f t="shared" si="785"/>
        <v>4330.8599999999997</v>
      </c>
      <c r="GGD52" s="115">
        <f t="shared" si="785"/>
        <v>4330.8599999999997</v>
      </c>
      <c r="GGE52" s="115">
        <f t="shared" si="785"/>
        <v>4330.8599999999997</v>
      </c>
      <c r="GGF52" s="115">
        <f t="shared" si="785"/>
        <v>4330.8599999999997</v>
      </c>
      <c r="GGG52" s="115">
        <f t="shared" si="785"/>
        <v>4330.8599999999997</v>
      </c>
      <c r="GGH52" s="95">
        <f t="shared" si="786"/>
        <v>51970.32</v>
      </c>
      <c r="GGI52" s="106" t="s">
        <v>668</v>
      </c>
      <c r="GGJ52" s="105">
        <v>51970.319999999992</v>
      </c>
      <c r="GGK52" s="90">
        <f t="shared" si="787"/>
        <v>4330.8599999999997</v>
      </c>
      <c r="GGL52" s="115">
        <f t="shared" ref="GGL52" si="3177">GGK52</f>
        <v>4330.8599999999997</v>
      </c>
      <c r="GGM52" s="115">
        <f t="shared" si="788"/>
        <v>4330.8599999999997</v>
      </c>
      <c r="GGN52" s="115">
        <f t="shared" si="788"/>
        <v>4330.8599999999997</v>
      </c>
      <c r="GGO52" s="115">
        <f t="shared" si="788"/>
        <v>4330.8599999999997</v>
      </c>
      <c r="GGP52" s="115">
        <f t="shared" si="788"/>
        <v>4330.8599999999997</v>
      </c>
      <c r="GGQ52" s="115">
        <f t="shared" si="788"/>
        <v>4330.8599999999997</v>
      </c>
      <c r="GGR52" s="115">
        <f t="shared" si="788"/>
        <v>4330.8599999999997</v>
      </c>
      <c r="GGS52" s="115">
        <f t="shared" si="788"/>
        <v>4330.8599999999997</v>
      </c>
      <c r="GGT52" s="115">
        <f t="shared" si="788"/>
        <v>4330.8599999999997</v>
      </c>
      <c r="GGU52" s="115">
        <f t="shared" si="788"/>
        <v>4330.8599999999997</v>
      </c>
      <c r="GGV52" s="115">
        <f t="shared" si="788"/>
        <v>4330.8599999999997</v>
      </c>
      <c r="GGW52" s="115">
        <f t="shared" si="788"/>
        <v>4330.8599999999997</v>
      </c>
      <c r="GGX52" s="95">
        <f t="shared" si="789"/>
        <v>51970.32</v>
      </c>
      <c r="GGY52" s="106" t="s">
        <v>668</v>
      </c>
      <c r="GGZ52" s="105">
        <v>51970.319999999992</v>
      </c>
      <c r="GHA52" s="90">
        <f t="shared" si="790"/>
        <v>4330.8599999999997</v>
      </c>
      <c r="GHB52" s="115">
        <f t="shared" ref="GHB52" si="3178">GHA52</f>
        <v>4330.8599999999997</v>
      </c>
      <c r="GHC52" s="115">
        <f t="shared" si="791"/>
        <v>4330.8599999999997</v>
      </c>
      <c r="GHD52" s="115">
        <f t="shared" si="791"/>
        <v>4330.8599999999997</v>
      </c>
      <c r="GHE52" s="115">
        <f t="shared" si="791"/>
        <v>4330.8599999999997</v>
      </c>
      <c r="GHF52" s="115">
        <f t="shared" si="791"/>
        <v>4330.8599999999997</v>
      </c>
      <c r="GHG52" s="115">
        <f t="shared" si="791"/>
        <v>4330.8599999999997</v>
      </c>
      <c r="GHH52" s="115">
        <f t="shared" si="791"/>
        <v>4330.8599999999997</v>
      </c>
      <c r="GHI52" s="115">
        <f t="shared" si="791"/>
        <v>4330.8599999999997</v>
      </c>
      <c r="GHJ52" s="115">
        <f t="shared" si="791"/>
        <v>4330.8599999999997</v>
      </c>
      <c r="GHK52" s="115">
        <f t="shared" si="791"/>
        <v>4330.8599999999997</v>
      </c>
      <c r="GHL52" s="115">
        <f t="shared" si="791"/>
        <v>4330.8599999999997</v>
      </c>
      <c r="GHM52" s="115">
        <f t="shared" si="791"/>
        <v>4330.8599999999997</v>
      </c>
      <c r="GHN52" s="95">
        <f t="shared" si="792"/>
        <v>51970.32</v>
      </c>
      <c r="GHO52" s="106" t="s">
        <v>668</v>
      </c>
      <c r="GHP52" s="105">
        <v>51970.319999999992</v>
      </c>
      <c r="GHQ52" s="90">
        <f t="shared" si="793"/>
        <v>4330.8599999999997</v>
      </c>
      <c r="GHR52" s="115">
        <f t="shared" ref="GHR52" si="3179">GHQ52</f>
        <v>4330.8599999999997</v>
      </c>
      <c r="GHS52" s="115">
        <f t="shared" si="794"/>
        <v>4330.8599999999997</v>
      </c>
      <c r="GHT52" s="115">
        <f t="shared" si="794"/>
        <v>4330.8599999999997</v>
      </c>
      <c r="GHU52" s="115">
        <f t="shared" si="794"/>
        <v>4330.8599999999997</v>
      </c>
      <c r="GHV52" s="115">
        <f t="shared" si="794"/>
        <v>4330.8599999999997</v>
      </c>
      <c r="GHW52" s="115">
        <f t="shared" si="794"/>
        <v>4330.8599999999997</v>
      </c>
      <c r="GHX52" s="115">
        <f t="shared" si="794"/>
        <v>4330.8599999999997</v>
      </c>
      <c r="GHY52" s="115">
        <f t="shared" si="794"/>
        <v>4330.8599999999997</v>
      </c>
      <c r="GHZ52" s="115">
        <f t="shared" si="794"/>
        <v>4330.8599999999997</v>
      </c>
      <c r="GIA52" s="115">
        <f t="shared" si="794"/>
        <v>4330.8599999999997</v>
      </c>
      <c r="GIB52" s="115">
        <f t="shared" si="794"/>
        <v>4330.8599999999997</v>
      </c>
      <c r="GIC52" s="115">
        <f t="shared" si="794"/>
        <v>4330.8599999999997</v>
      </c>
      <c r="GID52" s="95">
        <f t="shared" si="795"/>
        <v>51970.32</v>
      </c>
      <c r="GIE52" s="106" t="s">
        <v>668</v>
      </c>
      <c r="GIF52" s="105">
        <v>51970.319999999992</v>
      </c>
      <c r="GIG52" s="90">
        <f t="shared" si="796"/>
        <v>4330.8599999999997</v>
      </c>
      <c r="GIH52" s="115">
        <f t="shared" ref="GIH52" si="3180">GIG52</f>
        <v>4330.8599999999997</v>
      </c>
      <c r="GII52" s="115">
        <f t="shared" si="797"/>
        <v>4330.8599999999997</v>
      </c>
      <c r="GIJ52" s="115">
        <f t="shared" si="797"/>
        <v>4330.8599999999997</v>
      </c>
      <c r="GIK52" s="115">
        <f t="shared" si="797"/>
        <v>4330.8599999999997</v>
      </c>
      <c r="GIL52" s="115">
        <f t="shared" si="797"/>
        <v>4330.8599999999997</v>
      </c>
      <c r="GIM52" s="115">
        <f t="shared" si="797"/>
        <v>4330.8599999999997</v>
      </c>
      <c r="GIN52" s="115">
        <f t="shared" si="797"/>
        <v>4330.8599999999997</v>
      </c>
      <c r="GIO52" s="115">
        <f t="shared" si="797"/>
        <v>4330.8599999999997</v>
      </c>
      <c r="GIP52" s="115">
        <f t="shared" si="797"/>
        <v>4330.8599999999997</v>
      </c>
      <c r="GIQ52" s="115">
        <f t="shared" si="797"/>
        <v>4330.8599999999997</v>
      </c>
      <c r="GIR52" s="115">
        <f t="shared" si="797"/>
        <v>4330.8599999999997</v>
      </c>
      <c r="GIS52" s="115">
        <f t="shared" si="797"/>
        <v>4330.8599999999997</v>
      </c>
      <c r="GIT52" s="95">
        <f t="shared" si="798"/>
        <v>51970.32</v>
      </c>
      <c r="GIU52" s="106" t="s">
        <v>668</v>
      </c>
      <c r="GIV52" s="105">
        <v>51970.319999999992</v>
      </c>
      <c r="GIW52" s="90">
        <f t="shared" si="799"/>
        <v>4330.8599999999997</v>
      </c>
      <c r="GIX52" s="115">
        <f t="shared" ref="GIX52" si="3181">GIW52</f>
        <v>4330.8599999999997</v>
      </c>
      <c r="GIY52" s="115">
        <f t="shared" si="800"/>
        <v>4330.8599999999997</v>
      </c>
      <c r="GIZ52" s="115">
        <f t="shared" si="800"/>
        <v>4330.8599999999997</v>
      </c>
      <c r="GJA52" s="115">
        <f t="shared" si="800"/>
        <v>4330.8599999999997</v>
      </c>
      <c r="GJB52" s="115">
        <f t="shared" si="800"/>
        <v>4330.8599999999997</v>
      </c>
      <c r="GJC52" s="115">
        <f t="shared" si="800"/>
        <v>4330.8599999999997</v>
      </c>
      <c r="GJD52" s="115">
        <f t="shared" si="800"/>
        <v>4330.8599999999997</v>
      </c>
      <c r="GJE52" s="115">
        <f t="shared" si="800"/>
        <v>4330.8599999999997</v>
      </c>
      <c r="GJF52" s="115">
        <f t="shared" si="800"/>
        <v>4330.8599999999997</v>
      </c>
      <c r="GJG52" s="115">
        <f t="shared" si="800"/>
        <v>4330.8599999999997</v>
      </c>
      <c r="GJH52" s="115">
        <f t="shared" si="800"/>
        <v>4330.8599999999997</v>
      </c>
      <c r="GJI52" s="115">
        <f t="shared" si="800"/>
        <v>4330.8599999999997</v>
      </c>
      <c r="GJJ52" s="95">
        <f t="shared" si="801"/>
        <v>51970.32</v>
      </c>
      <c r="GJK52" s="106" t="s">
        <v>668</v>
      </c>
      <c r="GJL52" s="105">
        <v>51970.319999999992</v>
      </c>
      <c r="GJM52" s="90">
        <f t="shared" si="802"/>
        <v>4330.8599999999997</v>
      </c>
      <c r="GJN52" s="115">
        <f t="shared" ref="GJN52" si="3182">GJM52</f>
        <v>4330.8599999999997</v>
      </c>
      <c r="GJO52" s="115">
        <f t="shared" si="803"/>
        <v>4330.8599999999997</v>
      </c>
      <c r="GJP52" s="115">
        <f t="shared" si="803"/>
        <v>4330.8599999999997</v>
      </c>
      <c r="GJQ52" s="115">
        <f t="shared" si="803"/>
        <v>4330.8599999999997</v>
      </c>
      <c r="GJR52" s="115">
        <f t="shared" si="803"/>
        <v>4330.8599999999997</v>
      </c>
      <c r="GJS52" s="115">
        <f t="shared" si="803"/>
        <v>4330.8599999999997</v>
      </c>
      <c r="GJT52" s="115">
        <f t="shared" si="803"/>
        <v>4330.8599999999997</v>
      </c>
      <c r="GJU52" s="115">
        <f t="shared" si="803"/>
        <v>4330.8599999999997</v>
      </c>
      <c r="GJV52" s="115">
        <f t="shared" si="803"/>
        <v>4330.8599999999997</v>
      </c>
      <c r="GJW52" s="115">
        <f t="shared" si="803"/>
        <v>4330.8599999999997</v>
      </c>
      <c r="GJX52" s="115">
        <f t="shared" si="803"/>
        <v>4330.8599999999997</v>
      </c>
      <c r="GJY52" s="115">
        <f t="shared" si="803"/>
        <v>4330.8599999999997</v>
      </c>
      <c r="GJZ52" s="95">
        <f t="shared" si="804"/>
        <v>51970.32</v>
      </c>
      <c r="GKA52" s="106" t="s">
        <v>668</v>
      </c>
      <c r="GKB52" s="105">
        <v>51970.319999999992</v>
      </c>
      <c r="GKC52" s="90">
        <f t="shared" si="805"/>
        <v>4330.8599999999997</v>
      </c>
      <c r="GKD52" s="115">
        <f t="shared" ref="GKD52" si="3183">GKC52</f>
        <v>4330.8599999999997</v>
      </c>
      <c r="GKE52" s="115">
        <f t="shared" si="806"/>
        <v>4330.8599999999997</v>
      </c>
      <c r="GKF52" s="115">
        <f t="shared" si="806"/>
        <v>4330.8599999999997</v>
      </c>
      <c r="GKG52" s="115">
        <f t="shared" si="806"/>
        <v>4330.8599999999997</v>
      </c>
      <c r="GKH52" s="115">
        <f t="shared" si="806"/>
        <v>4330.8599999999997</v>
      </c>
      <c r="GKI52" s="115">
        <f t="shared" si="806"/>
        <v>4330.8599999999997</v>
      </c>
      <c r="GKJ52" s="115">
        <f t="shared" si="806"/>
        <v>4330.8599999999997</v>
      </c>
      <c r="GKK52" s="115">
        <f t="shared" si="806"/>
        <v>4330.8599999999997</v>
      </c>
      <c r="GKL52" s="115">
        <f t="shared" si="806"/>
        <v>4330.8599999999997</v>
      </c>
      <c r="GKM52" s="115">
        <f t="shared" si="806"/>
        <v>4330.8599999999997</v>
      </c>
      <c r="GKN52" s="115">
        <f t="shared" si="806"/>
        <v>4330.8599999999997</v>
      </c>
      <c r="GKO52" s="115">
        <f t="shared" si="806"/>
        <v>4330.8599999999997</v>
      </c>
      <c r="GKP52" s="95">
        <f t="shared" si="807"/>
        <v>51970.32</v>
      </c>
      <c r="GKQ52" s="106" t="s">
        <v>668</v>
      </c>
      <c r="GKR52" s="105">
        <v>51970.319999999992</v>
      </c>
      <c r="GKS52" s="90">
        <f t="shared" si="808"/>
        <v>4330.8599999999997</v>
      </c>
      <c r="GKT52" s="115">
        <f t="shared" ref="GKT52" si="3184">GKS52</f>
        <v>4330.8599999999997</v>
      </c>
      <c r="GKU52" s="115">
        <f t="shared" si="809"/>
        <v>4330.8599999999997</v>
      </c>
      <c r="GKV52" s="115">
        <f t="shared" si="809"/>
        <v>4330.8599999999997</v>
      </c>
      <c r="GKW52" s="115">
        <f t="shared" si="809"/>
        <v>4330.8599999999997</v>
      </c>
      <c r="GKX52" s="115">
        <f t="shared" si="809"/>
        <v>4330.8599999999997</v>
      </c>
      <c r="GKY52" s="115">
        <f t="shared" si="809"/>
        <v>4330.8599999999997</v>
      </c>
      <c r="GKZ52" s="115">
        <f t="shared" si="809"/>
        <v>4330.8599999999997</v>
      </c>
      <c r="GLA52" s="115">
        <f t="shared" si="809"/>
        <v>4330.8599999999997</v>
      </c>
      <c r="GLB52" s="115">
        <f t="shared" si="809"/>
        <v>4330.8599999999997</v>
      </c>
      <c r="GLC52" s="115">
        <f t="shared" si="809"/>
        <v>4330.8599999999997</v>
      </c>
      <c r="GLD52" s="115">
        <f t="shared" si="809"/>
        <v>4330.8599999999997</v>
      </c>
      <c r="GLE52" s="115">
        <f t="shared" si="809"/>
        <v>4330.8599999999997</v>
      </c>
      <c r="GLF52" s="95">
        <f t="shared" si="810"/>
        <v>51970.32</v>
      </c>
      <c r="GLG52" s="106" t="s">
        <v>668</v>
      </c>
      <c r="GLH52" s="105">
        <v>51970.319999999992</v>
      </c>
      <c r="GLI52" s="90">
        <f t="shared" si="811"/>
        <v>4330.8599999999997</v>
      </c>
      <c r="GLJ52" s="115">
        <f t="shared" ref="GLJ52" si="3185">GLI52</f>
        <v>4330.8599999999997</v>
      </c>
      <c r="GLK52" s="115">
        <f t="shared" si="812"/>
        <v>4330.8599999999997</v>
      </c>
      <c r="GLL52" s="115">
        <f t="shared" si="812"/>
        <v>4330.8599999999997</v>
      </c>
      <c r="GLM52" s="115">
        <f t="shared" si="812"/>
        <v>4330.8599999999997</v>
      </c>
      <c r="GLN52" s="115">
        <f t="shared" si="812"/>
        <v>4330.8599999999997</v>
      </c>
      <c r="GLO52" s="115">
        <f t="shared" si="812"/>
        <v>4330.8599999999997</v>
      </c>
      <c r="GLP52" s="115">
        <f t="shared" si="812"/>
        <v>4330.8599999999997</v>
      </c>
      <c r="GLQ52" s="115">
        <f t="shared" si="812"/>
        <v>4330.8599999999997</v>
      </c>
      <c r="GLR52" s="115">
        <f t="shared" si="812"/>
        <v>4330.8599999999997</v>
      </c>
      <c r="GLS52" s="115">
        <f t="shared" si="812"/>
        <v>4330.8599999999997</v>
      </c>
      <c r="GLT52" s="115">
        <f t="shared" si="812"/>
        <v>4330.8599999999997</v>
      </c>
      <c r="GLU52" s="115">
        <f t="shared" si="812"/>
        <v>4330.8599999999997</v>
      </c>
      <c r="GLV52" s="95">
        <f t="shared" si="813"/>
        <v>51970.32</v>
      </c>
      <c r="GLW52" s="106" t="s">
        <v>668</v>
      </c>
      <c r="GLX52" s="105">
        <v>51970.319999999992</v>
      </c>
      <c r="GLY52" s="90">
        <f t="shared" si="814"/>
        <v>4330.8599999999997</v>
      </c>
      <c r="GLZ52" s="115">
        <f t="shared" ref="GLZ52" si="3186">GLY52</f>
        <v>4330.8599999999997</v>
      </c>
      <c r="GMA52" s="115">
        <f t="shared" si="815"/>
        <v>4330.8599999999997</v>
      </c>
      <c r="GMB52" s="115">
        <f t="shared" si="815"/>
        <v>4330.8599999999997</v>
      </c>
      <c r="GMC52" s="115">
        <f t="shared" si="815"/>
        <v>4330.8599999999997</v>
      </c>
      <c r="GMD52" s="115">
        <f t="shared" si="815"/>
        <v>4330.8599999999997</v>
      </c>
      <c r="GME52" s="115">
        <f t="shared" si="815"/>
        <v>4330.8599999999997</v>
      </c>
      <c r="GMF52" s="115">
        <f t="shared" si="815"/>
        <v>4330.8599999999997</v>
      </c>
      <c r="GMG52" s="115">
        <f t="shared" si="815"/>
        <v>4330.8599999999997</v>
      </c>
      <c r="GMH52" s="115">
        <f t="shared" si="815"/>
        <v>4330.8599999999997</v>
      </c>
      <c r="GMI52" s="115">
        <f t="shared" si="815"/>
        <v>4330.8599999999997</v>
      </c>
      <c r="GMJ52" s="115">
        <f t="shared" si="815"/>
        <v>4330.8599999999997</v>
      </c>
      <c r="GMK52" s="115">
        <f t="shared" si="815"/>
        <v>4330.8599999999997</v>
      </c>
      <c r="GML52" s="95">
        <f t="shared" si="816"/>
        <v>51970.32</v>
      </c>
      <c r="GMM52" s="106" t="s">
        <v>668</v>
      </c>
      <c r="GMN52" s="105">
        <v>51970.319999999992</v>
      </c>
      <c r="GMO52" s="90">
        <f t="shared" si="817"/>
        <v>4330.8599999999997</v>
      </c>
      <c r="GMP52" s="115">
        <f t="shared" ref="GMP52" si="3187">GMO52</f>
        <v>4330.8599999999997</v>
      </c>
      <c r="GMQ52" s="115">
        <f t="shared" si="818"/>
        <v>4330.8599999999997</v>
      </c>
      <c r="GMR52" s="115">
        <f t="shared" si="818"/>
        <v>4330.8599999999997</v>
      </c>
      <c r="GMS52" s="115">
        <f t="shared" si="818"/>
        <v>4330.8599999999997</v>
      </c>
      <c r="GMT52" s="115">
        <f t="shared" si="818"/>
        <v>4330.8599999999997</v>
      </c>
      <c r="GMU52" s="115">
        <f t="shared" si="818"/>
        <v>4330.8599999999997</v>
      </c>
      <c r="GMV52" s="115">
        <f t="shared" si="818"/>
        <v>4330.8599999999997</v>
      </c>
      <c r="GMW52" s="115">
        <f t="shared" si="818"/>
        <v>4330.8599999999997</v>
      </c>
      <c r="GMX52" s="115">
        <f t="shared" si="818"/>
        <v>4330.8599999999997</v>
      </c>
      <c r="GMY52" s="115">
        <f t="shared" si="818"/>
        <v>4330.8599999999997</v>
      </c>
      <c r="GMZ52" s="115">
        <f t="shared" si="818"/>
        <v>4330.8599999999997</v>
      </c>
      <c r="GNA52" s="115">
        <f t="shared" si="818"/>
        <v>4330.8599999999997</v>
      </c>
      <c r="GNB52" s="95">
        <f t="shared" si="819"/>
        <v>51970.32</v>
      </c>
      <c r="GNC52" s="106" t="s">
        <v>668</v>
      </c>
      <c r="GND52" s="105">
        <v>51970.319999999992</v>
      </c>
      <c r="GNE52" s="90">
        <f t="shared" si="820"/>
        <v>4330.8599999999997</v>
      </c>
      <c r="GNF52" s="115">
        <f t="shared" ref="GNF52" si="3188">GNE52</f>
        <v>4330.8599999999997</v>
      </c>
      <c r="GNG52" s="115">
        <f t="shared" si="821"/>
        <v>4330.8599999999997</v>
      </c>
      <c r="GNH52" s="115">
        <f t="shared" si="821"/>
        <v>4330.8599999999997</v>
      </c>
      <c r="GNI52" s="115">
        <f t="shared" si="821"/>
        <v>4330.8599999999997</v>
      </c>
      <c r="GNJ52" s="115">
        <f t="shared" si="821"/>
        <v>4330.8599999999997</v>
      </c>
      <c r="GNK52" s="115">
        <f t="shared" si="821"/>
        <v>4330.8599999999997</v>
      </c>
      <c r="GNL52" s="115">
        <f t="shared" si="821"/>
        <v>4330.8599999999997</v>
      </c>
      <c r="GNM52" s="115">
        <f t="shared" si="821"/>
        <v>4330.8599999999997</v>
      </c>
      <c r="GNN52" s="115">
        <f t="shared" si="821"/>
        <v>4330.8599999999997</v>
      </c>
      <c r="GNO52" s="115">
        <f t="shared" si="821"/>
        <v>4330.8599999999997</v>
      </c>
      <c r="GNP52" s="115">
        <f t="shared" si="821"/>
        <v>4330.8599999999997</v>
      </c>
      <c r="GNQ52" s="115">
        <f t="shared" si="821"/>
        <v>4330.8599999999997</v>
      </c>
      <c r="GNR52" s="95">
        <f t="shared" si="822"/>
        <v>51970.32</v>
      </c>
      <c r="GNS52" s="106" t="s">
        <v>668</v>
      </c>
      <c r="GNT52" s="105">
        <v>51970.319999999992</v>
      </c>
      <c r="GNU52" s="90">
        <f t="shared" si="823"/>
        <v>4330.8599999999997</v>
      </c>
      <c r="GNV52" s="115">
        <f t="shared" ref="GNV52" si="3189">GNU52</f>
        <v>4330.8599999999997</v>
      </c>
      <c r="GNW52" s="115">
        <f t="shared" si="824"/>
        <v>4330.8599999999997</v>
      </c>
      <c r="GNX52" s="115">
        <f t="shared" si="824"/>
        <v>4330.8599999999997</v>
      </c>
      <c r="GNY52" s="115">
        <f t="shared" si="824"/>
        <v>4330.8599999999997</v>
      </c>
      <c r="GNZ52" s="115">
        <f t="shared" si="824"/>
        <v>4330.8599999999997</v>
      </c>
      <c r="GOA52" s="115">
        <f t="shared" si="824"/>
        <v>4330.8599999999997</v>
      </c>
      <c r="GOB52" s="115">
        <f t="shared" si="824"/>
        <v>4330.8599999999997</v>
      </c>
      <c r="GOC52" s="115">
        <f t="shared" si="824"/>
        <v>4330.8599999999997</v>
      </c>
      <c r="GOD52" s="115">
        <f t="shared" si="824"/>
        <v>4330.8599999999997</v>
      </c>
      <c r="GOE52" s="115">
        <f t="shared" si="824"/>
        <v>4330.8599999999997</v>
      </c>
      <c r="GOF52" s="115">
        <f t="shared" si="824"/>
        <v>4330.8599999999997</v>
      </c>
      <c r="GOG52" s="115">
        <f t="shared" si="824"/>
        <v>4330.8599999999997</v>
      </c>
      <c r="GOH52" s="95">
        <f t="shared" si="825"/>
        <v>51970.32</v>
      </c>
      <c r="GOI52" s="106" t="s">
        <v>668</v>
      </c>
      <c r="GOJ52" s="105">
        <v>51970.319999999992</v>
      </c>
      <c r="GOK52" s="90">
        <f t="shared" si="826"/>
        <v>4330.8599999999997</v>
      </c>
      <c r="GOL52" s="115">
        <f t="shared" ref="GOL52" si="3190">GOK52</f>
        <v>4330.8599999999997</v>
      </c>
      <c r="GOM52" s="115">
        <f t="shared" si="827"/>
        <v>4330.8599999999997</v>
      </c>
      <c r="GON52" s="115">
        <f t="shared" si="827"/>
        <v>4330.8599999999997</v>
      </c>
      <c r="GOO52" s="115">
        <f t="shared" si="827"/>
        <v>4330.8599999999997</v>
      </c>
      <c r="GOP52" s="115">
        <f t="shared" si="827"/>
        <v>4330.8599999999997</v>
      </c>
      <c r="GOQ52" s="115">
        <f t="shared" si="827"/>
        <v>4330.8599999999997</v>
      </c>
      <c r="GOR52" s="115">
        <f t="shared" si="827"/>
        <v>4330.8599999999997</v>
      </c>
      <c r="GOS52" s="115">
        <f t="shared" si="827"/>
        <v>4330.8599999999997</v>
      </c>
      <c r="GOT52" s="115">
        <f t="shared" si="827"/>
        <v>4330.8599999999997</v>
      </c>
      <c r="GOU52" s="115">
        <f t="shared" si="827"/>
        <v>4330.8599999999997</v>
      </c>
      <c r="GOV52" s="115">
        <f t="shared" si="827"/>
        <v>4330.8599999999997</v>
      </c>
      <c r="GOW52" s="115">
        <f t="shared" si="827"/>
        <v>4330.8599999999997</v>
      </c>
      <c r="GOX52" s="95">
        <f t="shared" si="828"/>
        <v>51970.32</v>
      </c>
      <c r="GOY52" s="106" t="s">
        <v>668</v>
      </c>
      <c r="GOZ52" s="105">
        <v>51970.319999999992</v>
      </c>
      <c r="GPA52" s="90">
        <f t="shared" si="829"/>
        <v>4330.8599999999997</v>
      </c>
      <c r="GPB52" s="115">
        <f t="shared" ref="GPB52" si="3191">GPA52</f>
        <v>4330.8599999999997</v>
      </c>
      <c r="GPC52" s="115">
        <f t="shared" si="830"/>
        <v>4330.8599999999997</v>
      </c>
      <c r="GPD52" s="115">
        <f t="shared" si="830"/>
        <v>4330.8599999999997</v>
      </c>
      <c r="GPE52" s="115">
        <f t="shared" si="830"/>
        <v>4330.8599999999997</v>
      </c>
      <c r="GPF52" s="115">
        <f t="shared" si="830"/>
        <v>4330.8599999999997</v>
      </c>
      <c r="GPG52" s="115">
        <f t="shared" si="830"/>
        <v>4330.8599999999997</v>
      </c>
      <c r="GPH52" s="115">
        <f t="shared" si="830"/>
        <v>4330.8599999999997</v>
      </c>
      <c r="GPI52" s="115">
        <f t="shared" si="830"/>
        <v>4330.8599999999997</v>
      </c>
      <c r="GPJ52" s="115">
        <f t="shared" si="830"/>
        <v>4330.8599999999997</v>
      </c>
      <c r="GPK52" s="115">
        <f t="shared" si="830"/>
        <v>4330.8599999999997</v>
      </c>
      <c r="GPL52" s="115">
        <f t="shared" si="830"/>
        <v>4330.8599999999997</v>
      </c>
      <c r="GPM52" s="115">
        <f t="shared" si="830"/>
        <v>4330.8599999999997</v>
      </c>
      <c r="GPN52" s="95">
        <f t="shared" si="831"/>
        <v>51970.32</v>
      </c>
      <c r="GPO52" s="106" t="s">
        <v>668</v>
      </c>
      <c r="GPP52" s="105">
        <v>51970.319999999992</v>
      </c>
      <c r="GPQ52" s="90">
        <f t="shared" si="832"/>
        <v>4330.8599999999997</v>
      </c>
      <c r="GPR52" s="115">
        <f t="shared" ref="GPR52" si="3192">GPQ52</f>
        <v>4330.8599999999997</v>
      </c>
      <c r="GPS52" s="115">
        <f t="shared" si="833"/>
        <v>4330.8599999999997</v>
      </c>
      <c r="GPT52" s="115">
        <f t="shared" si="833"/>
        <v>4330.8599999999997</v>
      </c>
      <c r="GPU52" s="115">
        <f t="shared" si="833"/>
        <v>4330.8599999999997</v>
      </c>
      <c r="GPV52" s="115">
        <f t="shared" si="833"/>
        <v>4330.8599999999997</v>
      </c>
      <c r="GPW52" s="115">
        <f t="shared" si="833"/>
        <v>4330.8599999999997</v>
      </c>
      <c r="GPX52" s="115">
        <f t="shared" si="833"/>
        <v>4330.8599999999997</v>
      </c>
      <c r="GPY52" s="115">
        <f t="shared" si="833"/>
        <v>4330.8599999999997</v>
      </c>
      <c r="GPZ52" s="115">
        <f t="shared" si="833"/>
        <v>4330.8599999999997</v>
      </c>
      <c r="GQA52" s="115">
        <f t="shared" si="833"/>
        <v>4330.8599999999997</v>
      </c>
      <c r="GQB52" s="115">
        <f t="shared" si="833"/>
        <v>4330.8599999999997</v>
      </c>
      <c r="GQC52" s="115">
        <f t="shared" si="833"/>
        <v>4330.8599999999997</v>
      </c>
      <c r="GQD52" s="95">
        <f t="shared" si="834"/>
        <v>51970.32</v>
      </c>
      <c r="GQE52" s="106" t="s">
        <v>668</v>
      </c>
      <c r="GQF52" s="105">
        <v>51970.319999999992</v>
      </c>
      <c r="GQG52" s="90">
        <f t="shared" si="835"/>
        <v>4330.8599999999997</v>
      </c>
      <c r="GQH52" s="115">
        <f t="shared" ref="GQH52" si="3193">GQG52</f>
        <v>4330.8599999999997</v>
      </c>
      <c r="GQI52" s="115">
        <f t="shared" si="836"/>
        <v>4330.8599999999997</v>
      </c>
      <c r="GQJ52" s="115">
        <f t="shared" si="836"/>
        <v>4330.8599999999997</v>
      </c>
      <c r="GQK52" s="115">
        <f t="shared" si="836"/>
        <v>4330.8599999999997</v>
      </c>
      <c r="GQL52" s="115">
        <f t="shared" si="836"/>
        <v>4330.8599999999997</v>
      </c>
      <c r="GQM52" s="115">
        <f t="shared" si="836"/>
        <v>4330.8599999999997</v>
      </c>
      <c r="GQN52" s="115">
        <f t="shared" si="836"/>
        <v>4330.8599999999997</v>
      </c>
      <c r="GQO52" s="115">
        <f t="shared" si="836"/>
        <v>4330.8599999999997</v>
      </c>
      <c r="GQP52" s="115">
        <f t="shared" si="836"/>
        <v>4330.8599999999997</v>
      </c>
      <c r="GQQ52" s="115">
        <f t="shared" si="836"/>
        <v>4330.8599999999997</v>
      </c>
      <c r="GQR52" s="115">
        <f t="shared" si="836"/>
        <v>4330.8599999999997</v>
      </c>
      <c r="GQS52" s="115">
        <f t="shared" si="836"/>
        <v>4330.8599999999997</v>
      </c>
      <c r="GQT52" s="95">
        <f t="shared" si="837"/>
        <v>51970.32</v>
      </c>
      <c r="GQU52" s="106" t="s">
        <v>668</v>
      </c>
      <c r="GQV52" s="105">
        <v>51970.319999999992</v>
      </c>
      <c r="GQW52" s="90">
        <f t="shared" si="838"/>
        <v>4330.8599999999997</v>
      </c>
      <c r="GQX52" s="115">
        <f t="shared" ref="GQX52" si="3194">GQW52</f>
        <v>4330.8599999999997</v>
      </c>
      <c r="GQY52" s="115">
        <f t="shared" si="839"/>
        <v>4330.8599999999997</v>
      </c>
      <c r="GQZ52" s="115">
        <f t="shared" si="839"/>
        <v>4330.8599999999997</v>
      </c>
      <c r="GRA52" s="115">
        <f t="shared" si="839"/>
        <v>4330.8599999999997</v>
      </c>
      <c r="GRB52" s="115">
        <f t="shared" si="839"/>
        <v>4330.8599999999997</v>
      </c>
      <c r="GRC52" s="115">
        <f t="shared" si="839"/>
        <v>4330.8599999999997</v>
      </c>
      <c r="GRD52" s="115">
        <f t="shared" si="839"/>
        <v>4330.8599999999997</v>
      </c>
      <c r="GRE52" s="115">
        <f t="shared" si="839"/>
        <v>4330.8599999999997</v>
      </c>
      <c r="GRF52" s="115">
        <f t="shared" si="839"/>
        <v>4330.8599999999997</v>
      </c>
      <c r="GRG52" s="115">
        <f t="shared" si="839"/>
        <v>4330.8599999999997</v>
      </c>
      <c r="GRH52" s="115">
        <f t="shared" si="839"/>
        <v>4330.8599999999997</v>
      </c>
      <c r="GRI52" s="115">
        <f t="shared" si="839"/>
        <v>4330.8599999999997</v>
      </c>
      <c r="GRJ52" s="95">
        <f t="shared" si="840"/>
        <v>51970.32</v>
      </c>
      <c r="GRK52" s="106" t="s">
        <v>668</v>
      </c>
      <c r="GRL52" s="105">
        <v>51970.319999999992</v>
      </c>
      <c r="GRM52" s="90">
        <f t="shared" si="841"/>
        <v>4330.8599999999997</v>
      </c>
      <c r="GRN52" s="115">
        <f t="shared" ref="GRN52" si="3195">GRM52</f>
        <v>4330.8599999999997</v>
      </c>
      <c r="GRO52" s="115">
        <f t="shared" si="842"/>
        <v>4330.8599999999997</v>
      </c>
      <c r="GRP52" s="115">
        <f t="shared" si="842"/>
        <v>4330.8599999999997</v>
      </c>
      <c r="GRQ52" s="115">
        <f t="shared" si="842"/>
        <v>4330.8599999999997</v>
      </c>
      <c r="GRR52" s="115">
        <f t="shared" si="842"/>
        <v>4330.8599999999997</v>
      </c>
      <c r="GRS52" s="115">
        <f t="shared" si="842"/>
        <v>4330.8599999999997</v>
      </c>
      <c r="GRT52" s="115">
        <f t="shared" si="842"/>
        <v>4330.8599999999997</v>
      </c>
      <c r="GRU52" s="115">
        <f t="shared" si="842"/>
        <v>4330.8599999999997</v>
      </c>
      <c r="GRV52" s="115">
        <f t="shared" si="842"/>
        <v>4330.8599999999997</v>
      </c>
      <c r="GRW52" s="115">
        <f t="shared" si="842"/>
        <v>4330.8599999999997</v>
      </c>
      <c r="GRX52" s="115">
        <f t="shared" si="842"/>
        <v>4330.8599999999997</v>
      </c>
      <c r="GRY52" s="115">
        <f t="shared" si="842"/>
        <v>4330.8599999999997</v>
      </c>
      <c r="GRZ52" s="95">
        <f t="shared" si="843"/>
        <v>51970.32</v>
      </c>
      <c r="GSA52" s="106" t="s">
        <v>668</v>
      </c>
      <c r="GSB52" s="105">
        <v>51970.319999999992</v>
      </c>
      <c r="GSC52" s="90">
        <f t="shared" si="844"/>
        <v>4330.8599999999997</v>
      </c>
      <c r="GSD52" s="115">
        <f t="shared" ref="GSD52" si="3196">GSC52</f>
        <v>4330.8599999999997</v>
      </c>
      <c r="GSE52" s="115">
        <f t="shared" si="845"/>
        <v>4330.8599999999997</v>
      </c>
      <c r="GSF52" s="115">
        <f t="shared" si="845"/>
        <v>4330.8599999999997</v>
      </c>
      <c r="GSG52" s="115">
        <f t="shared" si="845"/>
        <v>4330.8599999999997</v>
      </c>
      <c r="GSH52" s="115">
        <f t="shared" si="845"/>
        <v>4330.8599999999997</v>
      </c>
      <c r="GSI52" s="115">
        <f t="shared" si="845"/>
        <v>4330.8599999999997</v>
      </c>
      <c r="GSJ52" s="115">
        <f t="shared" si="845"/>
        <v>4330.8599999999997</v>
      </c>
      <c r="GSK52" s="115">
        <f t="shared" si="845"/>
        <v>4330.8599999999997</v>
      </c>
      <c r="GSL52" s="115">
        <f t="shared" si="845"/>
        <v>4330.8599999999997</v>
      </c>
      <c r="GSM52" s="115">
        <f t="shared" si="845"/>
        <v>4330.8599999999997</v>
      </c>
      <c r="GSN52" s="115">
        <f t="shared" si="845"/>
        <v>4330.8599999999997</v>
      </c>
      <c r="GSO52" s="115">
        <f t="shared" si="845"/>
        <v>4330.8599999999997</v>
      </c>
      <c r="GSP52" s="95">
        <f t="shared" si="846"/>
        <v>51970.32</v>
      </c>
      <c r="GSQ52" s="106" t="s">
        <v>668</v>
      </c>
      <c r="GSR52" s="105">
        <v>51970.319999999992</v>
      </c>
      <c r="GSS52" s="90">
        <f t="shared" si="847"/>
        <v>4330.8599999999997</v>
      </c>
      <c r="GST52" s="115">
        <f t="shared" ref="GST52" si="3197">GSS52</f>
        <v>4330.8599999999997</v>
      </c>
      <c r="GSU52" s="115">
        <f t="shared" si="848"/>
        <v>4330.8599999999997</v>
      </c>
      <c r="GSV52" s="115">
        <f t="shared" si="848"/>
        <v>4330.8599999999997</v>
      </c>
      <c r="GSW52" s="115">
        <f t="shared" si="848"/>
        <v>4330.8599999999997</v>
      </c>
      <c r="GSX52" s="115">
        <f t="shared" si="848"/>
        <v>4330.8599999999997</v>
      </c>
      <c r="GSY52" s="115">
        <f t="shared" si="848"/>
        <v>4330.8599999999997</v>
      </c>
      <c r="GSZ52" s="115">
        <f t="shared" si="848"/>
        <v>4330.8599999999997</v>
      </c>
      <c r="GTA52" s="115">
        <f t="shared" si="848"/>
        <v>4330.8599999999997</v>
      </c>
      <c r="GTB52" s="115">
        <f t="shared" si="848"/>
        <v>4330.8599999999997</v>
      </c>
      <c r="GTC52" s="115">
        <f t="shared" si="848"/>
        <v>4330.8599999999997</v>
      </c>
      <c r="GTD52" s="115">
        <f t="shared" si="848"/>
        <v>4330.8599999999997</v>
      </c>
      <c r="GTE52" s="115">
        <f t="shared" si="848"/>
        <v>4330.8599999999997</v>
      </c>
      <c r="GTF52" s="95">
        <f t="shared" si="849"/>
        <v>51970.32</v>
      </c>
      <c r="GTG52" s="106" t="s">
        <v>668</v>
      </c>
      <c r="GTH52" s="105">
        <v>51970.319999999992</v>
      </c>
      <c r="GTI52" s="90">
        <f t="shared" si="850"/>
        <v>4330.8599999999997</v>
      </c>
      <c r="GTJ52" s="115">
        <f t="shared" ref="GTJ52" si="3198">GTI52</f>
        <v>4330.8599999999997</v>
      </c>
      <c r="GTK52" s="115">
        <f t="shared" si="851"/>
        <v>4330.8599999999997</v>
      </c>
      <c r="GTL52" s="115">
        <f t="shared" si="851"/>
        <v>4330.8599999999997</v>
      </c>
      <c r="GTM52" s="115">
        <f t="shared" si="851"/>
        <v>4330.8599999999997</v>
      </c>
      <c r="GTN52" s="115">
        <f t="shared" si="851"/>
        <v>4330.8599999999997</v>
      </c>
      <c r="GTO52" s="115">
        <f t="shared" si="851"/>
        <v>4330.8599999999997</v>
      </c>
      <c r="GTP52" s="115">
        <f t="shared" si="851"/>
        <v>4330.8599999999997</v>
      </c>
      <c r="GTQ52" s="115">
        <f t="shared" si="851"/>
        <v>4330.8599999999997</v>
      </c>
      <c r="GTR52" s="115">
        <f t="shared" si="851"/>
        <v>4330.8599999999997</v>
      </c>
      <c r="GTS52" s="115">
        <f t="shared" si="851"/>
        <v>4330.8599999999997</v>
      </c>
      <c r="GTT52" s="115">
        <f t="shared" si="851"/>
        <v>4330.8599999999997</v>
      </c>
      <c r="GTU52" s="115">
        <f t="shared" si="851"/>
        <v>4330.8599999999997</v>
      </c>
      <c r="GTV52" s="95">
        <f t="shared" si="852"/>
        <v>51970.32</v>
      </c>
      <c r="GTW52" s="106" t="s">
        <v>668</v>
      </c>
      <c r="GTX52" s="105">
        <v>51970.319999999992</v>
      </c>
      <c r="GTY52" s="90">
        <f t="shared" si="853"/>
        <v>4330.8599999999997</v>
      </c>
      <c r="GTZ52" s="115">
        <f t="shared" ref="GTZ52" si="3199">GTY52</f>
        <v>4330.8599999999997</v>
      </c>
      <c r="GUA52" s="115">
        <f t="shared" si="854"/>
        <v>4330.8599999999997</v>
      </c>
      <c r="GUB52" s="115">
        <f t="shared" si="854"/>
        <v>4330.8599999999997</v>
      </c>
      <c r="GUC52" s="115">
        <f t="shared" si="854"/>
        <v>4330.8599999999997</v>
      </c>
      <c r="GUD52" s="115">
        <f t="shared" si="854"/>
        <v>4330.8599999999997</v>
      </c>
      <c r="GUE52" s="115">
        <f t="shared" si="854"/>
        <v>4330.8599999999997</v>
      </c>
      <c r="GUF52" s="115">
        <f t="shared" si="854"/>
        <v>4330.8599999999997</v>
      </c>
      <c r="GUG52" s="115">
        <f t="shared" si="854"/>
        <v>4330.8599999999997</v>
      </c>
      <c r="GUH52" s="115">
        <f t="shared" si="854"/>
        <v>4330.8599999999997</v>
      </c>
      <c r="GUI52" s="115">
        <f t="shared" si="854"/>
        <v>4330.8599999999997</v>
      </c>
      <c r="GUJ52" s="115">
        <f t="shared" si="854"/>
        <v>4330.8599999999997</v>
      </c>
      <c r="GUK52" s="115">
        <f t="shared" si="854"/>
        <v>4330.8599999999997</v>
      </c>
      <c r="GUL52" s="95">
        <f t="shared" si="855"/>
        <v>51970.32</v>
      </c>
      <c r="GUM52" s="106" t="s">
        <v>668</v>
      </c>
      <c r="GUN52" s="105">
        <v>51970.319999999992</v>
      </c>
      <c r="GUO52" s="90">
        <f t="shared" si="856"/>
        <v>4330.8599999999997</v>
      </c>
      <c r="GUP52" s="115">
        <f t="shared" ref="GUP52" si="3200">GUO52</f>
        <v>4330.8599999999997</v>
      </c>
      <c r="GUQ52" s="115">
        <f t="shared" si="857"/>
        <v>4330.8599999999997</v>
      </c>
      <c r="GUR52" s="115">
        <f t="shared" si="857"/>
        <v>4330.8599999999997</v>
      </c>
      <c r="GUS52" s="115">
        <f t="shared" si="857"/>
        <v>4330.8599999999997</v>
      </c>
      <c r="GUT52" s="115">
        <f t="shared" si="857"/>
        <v>4330.8599999999997</v>
      </c>
      <c r="GUU52" s="115">
        <f t="shared" si="857"/>
        <v>4330.8599999999997</v>
      </c>
      <c r="GUV52" s="115">
        <f t="shared" si="857"/>
        <v>4330.8599999999997</v>
      </c>
      <c r="GUW52" s="115">
        <f t="shared" si="857"/>
        <v>4330.8599999999997</v>
      </c>
      <c r="GUX52" s="115">
        <f t="shared" si="857"/>
        <v>4330.8599999999997</v>
      </c>
      <c r="GUY52" s="115">
        <f t="shared" si="857"/>
        <v>4330.8599999999997</v>
      </c>
      <c r="GUZ52" s="115">
        <f t="shared" si="857"/>
        <v>4330.8599999999997</v>
      </c>
      <c r="GVA52" s="115">
        <f t="shared" si="857"/>
        <v>4330.8599999999997</v>
      </c>
      <c r="GVB52" s="95">
        <f t="shared" si="858"/>
        <v>51970.32</v>
      </c>
      <c r="GVC52" s="106" t="s">
        <v>668</v>
      </c>
      <c r="GVD52" s="105">
        <v>51970.319999999992</v>
      </c>
      <c r="GVE52" s="90">
        <f t="shared" si="859"/>
        <v>4330.8599999999997</v>
      </c>
      <c r="GVF52" s="115">
        <f t="shared" ref="GVF52" si="3201">GVE52</f>
        <v>4330.8599999999997</v>
      </c>
      <c r="GVG52" s="115">
        <f t="shared" si="860"/>
        <v>4330.8599999999997</v>
      </c>
      <c r="GVH52" s="115">
        <f t="shared" si="860"/>
        <v>4330.8599999999997</v>
      </c>
      <c r="GVI52" s="115">
        <f t="shared" si="860"/>
        <v>4330.8599999999997</v>
      </c>
      <c r="GVJ52" s="115">
        <f t="shared" si="860"/>
        <v>4330.8599999999997</v>
      </c>
      <c r="GVK52" s="115">
        <f t="shared" si="860"/>
        <v>4330.8599999999997</v>
      </c>
      <c r="GVL52" s="115">
        <f t="shared" si="860"/>
        <v>4330.8599999999997</v>
      </c>
      <c r="GVM52" s="115">
        <f t="shared" si="860"/>
        <v>4330.8599999999997</v>
      </c>
      <c r="GVN52" s="115">
        <f t="shared" si="860"/>
        <v>4330.8599999999997</v>
      </c>
      <c r="GVO52" s="115">
        <f t="shared" si="860"/>
        <v>4330.8599999999997</v>
      </c>
      <c r="GVP52" s="115">
        <f t="shared" si="860"/>
        <v>4330.8599999999997</v>
      </c>
      <c r="GVQ52" s="115">
        <f t="shared" si="860"/>
        <v>4330.8599999999997</v>
      </c>
      <c r="GVR52" s="95">
        <f t="shared" si="861"/>
        <v>51970.32</v>
      </c>
      <c r="GVS52" s="106" t="s">
        <v>668</v>
      </c>
      <c r="GVT52" s="105">
        <v>51970.319999999992</v>
      </c>
      <c r="GVU52" s="90">
        <f t="shared" si="862"/>
        <v>4330.8599999999997</v>
      </c>
      <c r="GVV52" s="115">
        <f t="shared" ref="GVV52" si="3202">GVU52</f>
        <v>4330.8599999999997</v>
      </c>
      <c r="GVW52" s="115">
        <f t="shared" si="863"/>
        <v>4330.8599999999997</v>
      </c>
      <c r="GVX52" s="115">
        <f t="shared" si="863"/>
        <v>4330.8599999999997</v>
      </c>
      <c r="GVY52" s="115">
        <f t="shared" si="863"/>
        <v>4330.8599999999997</v>
      </c>
      <c r="GVZ52" s="115">
        <f t="shared" si="863"/>
        <v>4330.8599999999997</v>
      </c>
      <c r="GWA52" s="115">
        <f t="shared" si="863"/>
        <v>4330.8599999999997</v>
      </c>
      <c r="GWB52" s="115">
        <f t="shared" si="863"/>
        <v>4330.8599999999997</v>
      </c>
      <c r="GWC52" s="115">
        <f t="shared" si="863"/>
        <v>4330.8599999999997</v>
      </c>
      <c r="GWD52" s="115">
        <f t="shared" si="863"/>
        <v>4330.8599999999997</v>
      </c>
      <c r="GWE52" s="115">
        <f t="shared" si="863"/>
        <v>4330.8599999999997</v>
      </c>
      <c r="GWF52" s="115">
        <f t="shared" si="863"/>
        <v>4330.8599999999997</v>
      </c>
      <c r="GWG52" s="115">
        <f t="shared" si="863"/>
        <v>4330.8599999999997</v>
      </c>
      <c r="GWH52" s="95">
        <f t="shared" si="864"/>
        <v>51970.32</v>
      </c>
      <c r="GWI52" s="106" t="s">
        <v>668</v>
      </c>
      <c r="GWJ52" s="105">
        <v>51970.319999999992</v>
      </c>
      <c r="GWK52" s="90">
        <f t="shared" si="865"/>
        <v>4330.8599999999997</v>
      </c>
      <c r="GWL52" s="115">
        <f t="shared" ref="GWL52" si="3203">GWK52</f>
        <v>4330.8599999999997</v>
      </c>
      <c r="GWM52" s="115">
        <f t="shared" si="866"/>
        <v>4330.8599999999997</v>
      </c>
      <c r="GWN52" s="115">
        <f t="shared" si="866"/>
        <v>4330.8599999999997</v>
      </c>
      <c r="GWO52" s="115">
        <f t="shared" si="866"/>
        <v>4330.8599999999997</v>
      </c>
      <c r="GWP52" s="115">
        <f t="shared" si="866"/>
        <v>4330.8599999999997</v>
      </c>
      <c r="GWQ52" s="115">
        <f t="shared" si="866"/>
        <v>4330.8599999999997</v>
      </c>
      <c r="GWR52" s="115">
        <f t="shared" si="866"/>
        <v>4330.8599999999997</v>
      </c>
      <c r="GWS52" s="115">
        <f t="shared" si="866"/>
        <v>4330.8599999999997</v>
      </c>
      <c r="GWT52" s="115">
        <f t="shared" si="866"/>
        <v>4330.8599999999997</v>
      </c>
      <c r="GWU52" s="115">
        <f t="shared" si="866"/>
        <v>4330.8599999999997</v>
      </c>
      <c r="GWV52" s="115">
        <f t="shared" si="866"/>
        <v>4330.8599999999997</v>
      </c>
      <c r="GWW52" s="115">
        <f t="shared" si="866"/>
        <v>4330.8599999999997</v>
      </c>
      <c r="GWX52" s="95">
        <f t="shared" si="867"/>
        <v>51970.32</v>
      </c>
      <c r="GWY52" s="106" t="s">
        <v>668</v>
      </c>
      <c r="GWZ52" s="105">
        <v>51970.319999999992</v>
      </c>
      <c r="GXA52" s="90">
        <f t="shared" si="868"/>
        <v>4330.8599999999997</v>
      </c>
      <c r="GXB52" s="115">
        <f t="shared" ref="GXB52" si="3204">GXA52</f>
        <v>4330.8599999999997</v>
      </c>
      <c r="GXC52" s="115">
        <f t="shared" si="869"/>
        <v>4330.8599999999997</v>
      </c>
      <c r="GXD52" s="115">
        <f t="shared" si="869"/>
        <v>4330.8599999999997</v>
      </c>
      <c r="GXE52" s="115">
        <f t="shared" si="869"/>
        <v>4330.8599999999997</v>
      </c>
      <c r="GXF52" s="115">
        <f t="shared" si="869"/>
        <v>4330.8599999999997</v>
      </c>
      <c r="GXG52" s="115">
        <f t="shared" si="869"/>
        <v>4330.8599999999997</v>
      </c>
      <c r="GXH52" s="115">
        <f t="shared" si="869"/>
        <v>4330.8599999999997</v>
      </c>
      <c r="GXI52" s="115">
        <f t="shared" si="869"/>
        <v>4330.8599999999997</v>
      </c>
      <c r="GXJ52" s="115">
        <f t="shared" si="869"/>
        <v>4330.8599999999997</v>
      </c>
      <c r="GXK52" s="115">
        <f t="shared" si="869"/>
        <v>4330.8599999999997</v>
      </c>
      <c r="GXL52" s="115">
        <f t="shared" si="869"/>
        <v>4330.8599999999997</v>
      </c>
      <c r="GXM52" s="115">
        <f t="shared" si="869"/>
        <v>4330.8599999999997</v>
      </c>
      <c r="GXN52" s="95">
        <f t="shared" si="870"/>
        <v>51970.32</v>
      </c>
      <c r="GXO52" s="106" t="s">
        <v>668</v>
      </c>
      <c r="GXP52" s="105">
        <v>51970.319999999992</v>
      </c>
      <c r="GXQ52" s="90">
        <f t="shared" si="871"/>
        <v>4330.8599999999997</v>
      </c>
      <c r="GXR52" s="115">
        <f t="shared" ref="GXR52" si="3205">GXQ52</f>
        <v>4330.8599999999997</v>
      </c>
      <c r="GXS52" s="115">
        <f t="shared" si="872"/>
        <v>4330.8599999999997</v>
      </c>
      <c r="GXT52" s="115">
        <f t="shared" si="872"/>
        <v>4330.8599999999997</v>
      </c>
      <c r="GXU52" s="115">
        <f t="shared" si="872"/>
        <v>4330.8599999999997</v>
      </c>
      <c r="GXV52" s="115">
        <f t="shared" si="872"/>
        <v>4330.8599999999997</v>
      </c>
      <c r="GXW52" s="115">
        <f t="shared" si="872"/>
        <v>4330.8599999999997</v>
      </c>
      <c r="GXX52" s="115">
        <f t="shared" si="872"/>
        <v>4330.8599999999997</v>
      </c>
      <c r="GXY52" s="115">
        <f t="shared" si="872"/>
        <v>4330.8599999999997</v>
      </c>
      <c r="GXZ52" s="115">
        <f t="shared" si="872"/>
        <v>4330.8599999999997</v>
      </c>
      <c r="GYA52" s="115">
        <f t="shared" si="872"/>
        <v>4330.8599999999997</v>
      </c>
      <c r="GYB52" s="115">
        <f t="shared" si="872"/>
        <v>4330.8599999999997</v>
      </c>
      <c r="GYC52" s="115">
        <f t="shared" si="872"/>
        <v>4330.8599999999997</v>
      </c>
      <c r="GYD52" s="95">
        <f t="shared" si="873"/>
        <v>51970.32</v>
      </c>
      <c r="GYE52" s="106" t="s">
        <v>668</v>
      </c>
      <c r="GYF52" s="105">
        <v>51970.319999999992</v>
      </c>
      <c r="GYG52" s="90">
        <f t="shared" si="874"/>
        <v>4330.8599999999997</v>
      </c>
      <c r="GYH52" s="115">
        <f t="shared" ref="GYH52" si="3206">GYG52</f>
        <v>4330.8599999999997</v>
      </c>
      <c r="GYI52" s="115">
        <f t="shared" si="875"/>
        <v>4330.8599999999997</v>
      </c>
      <c r="GYJ52" s="115">
        <f t="shared" si="875"/>
        <v>4330.8599999999997</v>
      </c>
      <c r="GYK52" s="115">
        <f t="shared" si="875"/>
        <v>4330.8599999999997</v>
      </c>
      <c r="GYL52" s="115">
        <f t="shared" si="875"/>
        <v>4330.8599999999997</v>
      </c>
      <c r="GYM52" s="115">
        <f t="shared" si="875"/>
        <v>4330.8599999999997</v>
      </c>
      <c r="GYN52" s="115">
        <f t="shared" si="875"/>
        <v>4330.8599999999997</v>
      </c>
      <c r="GYO52" s="115">
        <f t="shared" si="875"/>
        <v>4330.8599999999997</v>
      </c>
      <c r="GYP52" s="115">
        <f t="shared" si="875"/>
        <v>4330.8599999999997</v>
      </c>
      <c r="GYQ52" s="115">
        <f t="shared" si="875"/>
        <v>4330.8599999999997</v>
      </c>
      <c r="GYR52" s="115">
        <f t="shared" si="875"/>
        <v>4330.8599999999997</v>
      </c>
      <c r="GYS52" s="115">
        <f t="shared" si="875"/>
        <v>4330.8599999999997</v>
      </c>
      <c r="GYT52" s="95">
        <f t="shared" si="876"/>
        <v>51970.32</v>
      </c>
      <c r="GYU52" s="106" t="s">
        <v>668</v>
      </c>
      <c r="GYV52" s="105">
        <v>51970.319999999992</v>
      </c>
      <c r="GYW52" s="90">
        <f t="shared" si="877"/>
        <v>4330.8599999999997</v>
      </c>
      <c r="GYX52" s="115">
        <f t="shared" ref="GYX52" si="3207">GYW52</f>
        <v>4330.8599999999997</v>
      </c>
      <c r="GYY52" s="115">
        <f t="shared" si="878"/>
        <v>4330.8599999999997</v>
      </c>
      <c r="GYZ52" s="115">
        <f t="shared" si="878"/>
        <v>4330.8599999999997</v>
      </c>
      <c r="GZA52" s="115">
        <f t="shared" si="878"/>
        <v>4330.8599999999997</v>
      </c>
      <c r="GZB52" s="115">
        <f t="shared" si="878"/>
        <v>4330.8599999999997</v>
      </c>
      <c r="GZC52" s="115">
        <f t="shared" si="878"/>
        <v>4330.8599999999997</v>
      </c>
      <c r="GZD52" s="115">
        <f t="shared" si="878"/>
        <v>4330.8599999999997</v>
      </c>
      <c r="GZE52" s="115">
        <f t="shared" si="878"/>
        <v>4330.8599999999997</v>
      </c>
      <c r="GZF52" s="115">
        <f t="shared" si="878"/>
        <v>4330.8599999999997</v>
      </c>
      <c r="GZG52" s="115">
        <f t="shared" si="878"/>
        <v>4330.8599999999997</v>
      </c>
      <c r="GZH52" s="115">
        <f t="shared" si="878"/>
        <v>4330.8599999999997</v>
      </c>
      <c r="GZI52" s="115">
        <f t="shared" si="878"/>
        <v>4330.8599999999997</v>
      </c>
      <c r="GZJ52" s="95">
        <f t="shared" si="879"/>
        <v>51970.32</v>
      </c>
      <c r="GZK52" s="106" t="s">
        <v>668</v>
      </c>
      <c r="GZL52" s="105">
        <v>51970.319999999992</v>
      </c>
      <c r="GZM52" s="90">
        <f t="shared" si="880"/>
        <v>4330.8599999999997</v>
      </c>
      <c r="GZN52" s="115">
        <f t="shared" ref="GZN52" si="3208">GZM52</f>
        <v>4330.8599999999997</v>
      </c>
      <c r="GZO52" s="115">
        <f t="shared" si="881"/>
        <v>4330.8599999999997</v>
      </c>
      <c r="GZP52" s="115">
        <f t="shared" si="881"/>
        <v>4330.8599999999997</v>
      </c>
      <c r="GZQ52" s="115">
        <f t="shared" si="881"/>
        <v>4330.8599999999997</v>
      </c>
      <c r="GZR52" s="115">
        <f t="shared" si="881"/>
        <v>4330.8599999999997</v>
      </c>
      <c r="GZS52" s="115">
        <f t="shared" si="881"/>
        <v>4330.8599999999997</v>
      </c>
      <c r="GZT52" s="115">
        <f t="shared" si="881"/>
        <v>4330.8599999999997</v>
      </c>
      <c r="GZU52" s="115">
        <f t="shared" si="881"/>
        <v>4330.8599999999997</v>
      </c>
      <c r="GZV52" s="115">
        <f t="shared" si="881"/>
        <v>4330.8599999999997</v>
      </c>
      <c r="GZW52" s="115">
        <f t="shared" si="881"/>
        <v>4330.8599999999997</v>
      </c>
      <c r="GZX52" s="115">
        <f t="shared" si="881"/>
        <v>4330.8599999999997</v>
      </c>
      <c r="GZY52" s="115">
        <f t="shared" si="881"/>
        <v>4330.8599999999997</v>
      </c>
      <c r="GZZ52" s="95">
        <f t="shared" si="882"/>
        <v>51970.32</v>
      </c>
      <c r="HAA52" s="106" t="s">
        <v>668</v>
      </c>
      <c r="HAB52" s="105">
        <v>51970.319999999992</v>
      </c>
      <c r="HAC52" s="90">
        <f t="shared" si="883"/>
        <v>4330.8599999999997</v>
      </c>
      <c r="HAD52" s="115">
        <f t="shared" ref="HAD52" si="3209">HAC52</f>
        <v>4330.8599999999997</v>
      </c>
      <c r="HAE52" s="115">
        <f t="shared" si="884"/>
        <v>4330.8599999999997</v>
      </c>
      <c r="HAF52" s="115">
        <f t="shared" si="884"/>
        <v>4330.8599999999997</v>
      </c>
      <c r="HAG52" s="115">
        <f t="shared" si="884"/>
        <v>4330.8599999999997</v>
      </c>
      <c r="HAH52" s="115">
        <f t="shared" si="884"/>
        <v>4330.8599999999997</v>
      </c>
      <c r="HAI52" s="115">
        <f t="shared" si="884"/>
        <v>4330.8599999999997</v>
      </c>
      <c r="HAJ52" s="115">
        <f t="shared" si="884"/>
        <v>4330.8599999999997</v>
      </c>
      <c r="HAK52" s="115">
        <f t="shared" si="884"/>
        <v>4330.8599999999997</v>
      </c>
      <c r="HAL52" s="115">
        <f t="shared" si="884"/>
        <v>4330.8599999999997</v>
      </c>
      <c r="HAM52" s="115">
        <f t="shared" si="884"/>
        <v>4330.8599999999997</v>
      </c>
      <c r="HAN52" s="115">
        <f t="shared" si="884"/>
        <v>4330.8599999999997</v>
      </c>
      <c r="HAO52" s="115">
        <f t="shared" si="884"/>
        <v>4330.8599999999997</v>
      </c>
      <c r="HAP52" s="95">
        <f t="shared" si="885"/>
        <v>51970.32</v>
      </c>
      <c r="HAQ52" s="106" t="s">
        <v>668</v>
      </c>
      <c r="HAR52" s="105">
        <v>51970.319999999992</v>
      </c>
      <c r="HAS52" s="90">
        <f t="shared" si="886"/>
        <v>4330.8599999999997</v>
      </c>
      <c r="HAT52" s="115">
        <f t="shared" ref="HAT52" si="3210">HAS52</f>
        <v>4330.8599999999997</v>
      </c>
      <c r="HAU52" s="115">
        <f t="shared" si="887"/>
        <v>4330.8599999999997</v>
      </c>
      <c r="HAV52" s="115">
        <f t="shared" si="887"/>
        <v>4330.8599999999997</v>
      </c>
      <c r="HAW52" s="115">
        <f t="shared" si="887"/>
        <v>4330.8599999999997</v>
      </c>
      <c r="HAX52" s="115">
        <f t="shared" si="887"/>
        <v>4330.8599999999997</v>
      </c>
      <c r="HAY52" s="115">
        <f t="shared" si="887"/>
        <v>4330.8599999999997</v>
      </c>
      <c r="HAZ52" s="115">
        <f t="shared" si="887"/>
        <v>4330.8599999999997</v>
      </c>
      <c r="HBA52" s="115">
        <f t="shared" si="887"/>
        <v>4330.8599999999997</v>
      </c>
      <c r="HBB52" s="115">
        <f t="shared" si="887"/>
        <v>4330.8599999999997</v>
      </c>
      <c r="HBC52" s="115">
        <f t="shared" si="887"/>
        <v>4330.8599999999997</v>
      </c>
      <c r="HBD52" s="115">
        <f t="shared" si="887"/>
        <v>4330.8599999999997</v>
      </c>
      <c r="HBE52" s="115">
        <f t="shared" si="887"/>
        <v>4330.8599999999997</v>
      </c>
      <c r="HBF52" s="95">
        <f t="shared" si="888"/>
        <v>51970.32</v>
      </c>
      <c r="HBG52" s="106" t="s">
        <v>668</v>
      </c>
      <c r="HBH52" s="105">
        <v>51970.319999999992</v>
      </c>
      <c r="HBI52" s="90">
        <f t="shared" si="889"/>
        <v>4330.8599999999997</v>
      </c>
      <c r="HBJ52" s="115">
        <f t="shared" ref="HBJ52" si="3211">HBI52</f>
        <v>4330.8599999999997</v>
      </c>
      <c r="HBK52" s="115">
        <f t="shared" si="890"/>
        <v>4330.8599999999997</v>
      </c>
      <c r="HBL52" s="115">
        <f t="shared" si="890"/>
        <v>4330.8599999999997</v>
      </c>
      <c r="HBM52" s="115">
        <f t="shared" si="890"/>
        <v>4330.8599999999997</v>
      </c>
      <c r="HBN52" s="115">
        <f t="shared" si="890"/>
        <v>4330.8599999999997</v>
      </c>
      <c r="HBO52" s="115">
        <f t="shared" si="890"/>
        <v>4330.8599999999997</v>
      </c>
      <c r="HBP52" s="115">
        <f t="shared" si="890"/>
        <v>4330.8599999999997</v>
      </c>
      <c r="HBQ52" s="115">
        <f t="shared" si="890"/>
        <v>4330.8599999999997</v>
      </c>
      <c r="HBR52" s="115">
        <f t="shared" si="890"/>
        <v>4330.8599999999997</v>
      </c>
      <c r="HBS52" s="115">
        <f t="shared" si="890"/>
        <v>4330.8599999999997</v>
      </c>
      <c r="HBT52" s="115">
        <f t="shared" si="890"/>
        <v>4330.8599999999997</v>
      </c>
      <c r="HBU52" s="115">
        <f t="shared" si="890"/>
        <v>4330.8599999999997</v>
      </c>
      <c r="HBV52" s="95">
        <f t="shared" si="891"/>
        <v>51970.32</v>
      </c>
      <c r="HBW52" s="106" t="s">
        <v>668</v>
      </c>
      <c r="HBX52" s="105">
        <v>51970.319999999992</v>
      </c>
      <c r="HBY52" s="90">
        <f t="shared" si="892"/>
        <v>4330.8599999999997</v>
      </c>
      <c r="HBZ52" s="115">
        <f t="shared" ref="HBZ52" si="3212">HBY52</f>
        <v>4330.8599999999997</v>
      </c>
      <c r="HCA52" s="115">
        <f t="shared" si="893"/>
        <v>4330.8599999999997</v>
      </c>
      <c r="HCB52" s="115">
        <f t="shared" si="893"/>
        <v>4330.8599999999997</v>
      </c>
      <c r="HCC52" s="115">
        <f t="shared" si="893"/>
        <v>4330.8599999999997</v>
      </c>
      <c r="HCD52" s="115">
        <f t="shared" si="893"/>
        <v>4330.8599999999997</v>
      </c>
      <c r="HCE52" s="115">
        <f t="shared" si="893"/>
        <v>4330.8599999999997</v>
      </c>
      <c r="HCF52" s="115">
        <f t="shared" si="893"/>
        <v>4330.8599999999997</v>
      </c>
      <c r="HCG52" s="115">
        <f t="shared" si="893"/>
        <v>4330.8599999999997</v>
      </c>
      <c r="HCH52" s="115">
        <f t="shared" si="893"/>
        <v>4330.8599999999997</v>
      </c>
      <c r="HCI52" s="115">
        <f t="shared" si="893"/>
        <v>4330.8599999999997</v>
      </c>
      <c r="HCJ52" s="115">
        <f t="shared" si="893"/>
        <v>4330.8599999999997</v>
      </c>
      <c r="HCK52" s="115">
        <f t="shared" si="893"/>
        <v>4330.8599999999997</v>
      </c>
      <c r="HCL52" s="95">
        <f t="shared" si="894"/>
        <v>51970.32</v>
      </c>
      <c r="HCM52" s="106" t="s">
        <v>668</v>
      </c>
      <c r="HCN52" s="105">
        <v>51970.319999999992</v>
      </c>
      <c r="HCO52" s="90">
        <f t="shared" si="895"/>
        <v>4330.8599999999997</v>
      </c>
      <c r="HCP52" s="115">
        <f t="shared" ref="HCP52" si="3213">HCO52</f>
        <v>4330.8599999999997</v>
      </c>
      <c r="HCQ52" s="115">
        <f t="shared" si="896"/>
        <v>4330.8599999999997</v>
      </c>
      <c r="HCR52" s="115">
        <f t="shared" si="896"/>
        <v>4330.8599999999997</v>
      </c>
      <c r="HCS52" s="115">
        <f t="shared" si="896"/>
        <v>4330.8599999999997</v>
      </c>
      <c r="HCT52" s="115">
        <f t="shared" si="896"/>
        <v>4330.8599999999997</v>
      </c>
      <c r="HCU52" s="115">
        <f t="shared" si="896"/>
        <v>4330.8599999999997</v>
      </c>
      <c r="HCV52" s="115">
        <f t="shared" si="896"/>
        <v>4330.8599999999997</v>
      </c>
      <c r="HCW52" s="115">
        <f t="shared" si="896"/>
        <v>4330.8599999999997</v>
      </c>
      <c r="HCX52" s="115">
        <f t="shared" si="896"/>
        <v>4330.8599999999997</v>
      </c>
      <c r="HCY52" s="115">
        <f t="shared" si="896"/>
        <v>4330.8599999999997</v>
      </c>
      <c r="HCZ52" s="115">
        <f t="shared" si="896"/>
        <v>4330.8599999999997</v>
      </c>
      <c r="HDA52" s="115">
        <f t="shared" si="896"/>
        <v>4330.8599999999997</v>
      </c>
      <c r="HDB52" s="95">
        <f t="shared" si="897"/>
        <v>51970.32</v>
      </c>
      <c r="HDC52" s="106" t="s">
        <v>668</v>
      </c>
      <c r="HDD52" s="105">
        <v>51970.319999999992</v>
      </c>
      <c r="HDE52" s="90">
        <f t="shared" si="898"/>
        <v>4330.8599999999997</v>
      </c>
      <c r="HDF52" s="115">
        <f t="shared" ref="HDF52" si="3214">HDE52</f>
        <v>4330.8599999999997</v>
      </c>
      <c r="HDG52" s="115">
        <f t="shared" si="899"/>
        <v>4330.8599999999997</v>
      </c>
      <c r="HDH52" s="115">
        <f t="shared" si="899"/>
        <v>4330.8599999999997</v>
      </c>
      <c r="HDI52" s="115">
        <f t="shared" si="899"/>
        <v>4330.8599999999997</v>
      </c>
      <c r="HDJ52" s="115">
        <f t="shared" si="899"/>
        <v>4330.8599999999997</v>
      </c>
      <c r="HDK52" s="115">
        <f t="shared" si="899"/>
        <v>4330.8599999999997</v>
      </c>
      <c r="HDL52" s="115">
        <f t="shared" si="899"/>
        <v>4330.8599999999997</v>
      </c>
      <c r="HDM52" s="115">
        <f t="shared" si="899"/>
        <v>4330.8599999999997</v>
      </c>
      <c r="HDN52" s="115">
        <f t="shared" si="899"/>
        <v>4330.8599999999997</v>
      </c>
      <c r="HDO52" s="115">
        <f t="shared" si="899"/>
        <v>4330.8599999999997</v>
      </c>
      <c r="HDP52" s="115">
        <f t="shared" si="899"/>
        <v>4330.8599999999997</v>
      </c>
      <c r="HDQ52" s="115">
        <f t="shared" si="899"/>
        <v>4330.8599999999997</v>
      </c>
      <c r="HDR52" s="95">
        <f t="shared" si="900"/>
        <v>51970.32</v>
      </c>
      <c r="HDS52" s="106" t="s">
        <v>668</v>
      </c>
      <c r="HDT52" s="105">
        <v>51970.319999999992</v>
      </c>
      <c r="HDU52" s="90">
        <f t="shared" si="901"/>
        <v>4330.8599999999997</v>
      </c>
      <c r="HDV52" s="115">
        <f t="shared" ref="HDV52" si="3215">HDU52</f>
        <v>4330.8599999999997</v>
      </c>
      <c r="HDW52" s="115">
        <f t="shared" si="902"/>
        <v>4330.8599999999997</v>
      </c>
      <c r="HDX52" s="115">
        <f t="shared" si="902"/>
        <v>4330.8599999999997</v>
      </c>
      <c r="HDY52" s="115">
        <f t="shared" si="902"/>
        <v>4330.8599999999997</v>
      </c>
      <c r="HDZ52" s="115">
        <f t="shared" si="902"/>
        <v>4330.8599999999997</v>
      </c>
      <c r="HEA52" s="115">
        <f t="shared" si="902"/>
        <v>4330.8599999999997</v>
      </c>
      <c r="HEB52" s="115">
        <f t="shared" si="902"/>
        <v>4330.8599999999997</v>
      </c>
      <c r="HEC52" s="115">
        <f t="shared" si="902"/>
        <v>4330.8599999999997</v>
      </c>
      <c r="HED52" s="115">
        <f t="shared" si="902"/>
        <v>4330.8599999999997</v>
      </c>
      <c r="HEE52" s="115">
        <f t="shared" si="902"/>
        <v>4330.8599999999997</v>
      </c>
      <c r="HEF52" s="115">
        <f t="shared" si="902"/>
        <v>4330.8599999999997</v>
      </c>
      <c r="HEG52" s="115">
        <f t="shared" si="902"/>
        <v>4330.8599999999997</v>
      </c>
      <c r="HEH52" s="95">
        <f t="shared" si="903"/>
        <v>51970.32</v>
      </c>
      <c r="HEI52" s="106" t="s">
        <v>668</v>
      </c>
      <c r="HEJ52" s="105">
        <v>51970.319999999992</v>
      </c>
      <c r="HEK52" s="90">
        <f t="shared" si="904"/>
        <v>4330.8599999999997</v>
      </c>
      <c r="HEL52" s="115">
        <f t="shared" ref="HEL52" si="3216">HEK52</f>
        <v>4330.8599999999997</v>
      </c>
      <c r="HEM52" s="115">
        <f t="shared" si="905"/>
        <v>4330.8599999999997</v>
      </c>
      <c r="HEN52" s="115">
        <f t="shared" si="905"/>
        <v>4330.8599999999997</v>
      </c>
      <c r="HEO52" s="115">
        <f t="shared" si="905"/>
        <v>4330.8599999999997</v>
      </c>
      <c r="HEP52" s="115">
        <f t="shared" si="905"/>
        <v>4330.8599999999997</v>
      </c>
      <c r="HEQ52" s="115">
        <f t="shared" si="905"/>
        <v>4330.8599999999997</v>
      </c>
      <c r="HER52" s="115">
        <f t="shared" si="905"/>
        <v>4330.8599999999997</v>
      </c>
      <c r="HES52" s="115">
        <f t="shared" si="905"/>
        <v>4330.8599999999997</v>
      </c>
      <c r="HET52" s="115">
        <f t="shared" si="905"/>
        <v>4330.8599999999997</v>
      </c>
      <c r="HEU52" s="115">
        <f t="shared" si="905"/>
        <v>4330.8599999999997</v>
      </c>
      <c r="HEV52" s="115">
        <f t="shared" si="905"/>
        <v>4330.8599999999997</v>
      </c>
      <c r="HEW52" s="115">
        <f t="shared" si="905"/>
        <v>4330.8599999999997</v>
      </c>
      <c r="HEX52" s="95">
        <f t="shared" si="906"/>
        <v>51970.32</v>
      </c>
      <c r="HEY52" s="106" t="s">
        <v>668</v>
      </c>
      <c r="HEZ52" s="105">
        <v>51970.319999999992</v>
      </c>
      <c r="HFA52" s="90">
        <f t="shared" si="907"/>
        <v>4330.8599999999997</v>
      </c>
      <c r="HFB52" s="115">
        <f t="shared" ref="HFB52" si="3217">HFA52</f>
        <v>4330.8599999999997</v>
      </c>
      <c r="HFC52" s="115">
        <f t="shared" si="908"/>
        <v>4330.8599999999997</v>
      </c>
      <c r="HFD52" s="115">
        <f t="shared" si="908"/>
        <v>4330.8599999999997</v>
      </c>
      <c r="HFE52" s="115">
        <f t="shared" si="908"/>
        <v>4330.8599999999997</v>
      </c>
      <c r="HFF52" s="115">
        <f t="shared" si="908"/>
        <v>4330.8599999999997</v>
      </c>
      <c r="HFG52" s="115">
        <f t="shared" si="908"/>
        <v>4330.8599999999997</v>
      </c>
      <c r="HFH52" s="115">
        <f t="shared" si="908"/>
        <v>4330.8599999999997</v>
      </c>
      <c r="HFI52" s="115">
        <f t="shared" si="908"/>
        <v>4330.8599999999997</v>
      </c>
      <c r="HFJ52" s="115">
        <f t="shared" si="908"/>
        <v>4330.8599999999997</v>
      </c>
      <c r="HFK52" s="115">
        <f t="shared" si="908"/>
        <v>4330.8599999999997</v>
      </c>
      <c r="HFL52" s="115">
        <f t="shared" si="908"/>
        <v>4330.8599999999997</v>
      </c>
      <c r="HFM52" s="115">
        <f t="shared" si="908"/>
        <v>4330.8599999999997</v>
      </c>
      <c r="HFN52" s="95">
        <f t="shared" si="909"/>
        <v>51970.32</v>
      </c>
      <c r="HFO52" s="106" t="s">
        <v>668</v>
      </c>
      <c r="HFP52" s="105">
        <v>51970.319999999992</v>
      </c>
      <c r="HFQ52" s="90">
        <f t="shared" si="910"/>
        <v>4330.8599999999997</v>
      </c>
      <c r="HFR52" s="115">
        <f t="shared" ref="HFR52" si="3218">HFQ52</f>
        <v>4330.8599999999997</v>
      </c>
      <c r="HFS52" s="115">
        <f t="shared" si="911"/>
        <v>4330.8599999999997</v>
      </c>
      <c r="HFT52" s="115">
        <f t="shared" si="911"/>
        <v>4330.8599999999997</v>
      </c>
      <c r="HFU52" s="115">
        <f t="shared" si="911"/>
        <v>4330.8599999999997</v>
      </c>
      <c r="HFV52" s="115">
        <f t="shared" si="911"/>
        <v>4330.8599999999997</v>
      </c>
      <c r="HFW52" s="115">
        <f t="shared" si="911"/>
        <v>4330.8599999999997</v>
      </c>
      <c r="HFX52" s="115">
        <f t="shared" si="911"/>
        <v>4330.8599999999997</v>
      </c>
      <c r="HFY52" s="115">
        <f t="shared" si="911"/>
        <v>4330.8599999999997</v>
      </c>
      <c r="HFZ52" s="115">
        <f t="shared" si="911"/>
        <v>4330.8599999999997</v>
      </c>
      <c r="HGA52" s="115">
        <f t="shared" si="911"/>
        <v>4330.8599999999997</v>
      </c>
      <c r="HGB52" s="115">
        <f t="shared" si="911"/>
        <v>4330.8599999999997</v>
      </c>
      <c r="HGC52" s="115">
        <f t="shared" si="911"/>
        <v>4330.8599999999997</v>
      </c>
      <c r="HGD52" s="95">
        <f t="shared" si="912"/>
        <v>51970.32</v>
      </c>
      <c r="HGE52" s="106" t="s">
        <v>668</v>
      </c>
      <c r="HGF52" s="105">
        <v>51970.319999999992</v>
      </c>
      <c r="HGG52" s="90">
        <f t="shared" si="913"/>
        <v>4330.8599999999997</v>
      </c>
      <c r="HGH52" s="115">
        <f t="shared" ref="HGH52" si="3219">HGG52</f>
        <v>4330.8599999999997</v>
      </c>
      <c r="HGI52" s="115">
        <f t="shared" si="914"/>
        <v>4330.8599999999997</v>
      </c>
      <c r="HGJ52" s="115">
        <f t="shared" si="914"/>
        <v>4330.8599999999997</v>
      </c>
      <c r="HGK52" s="115">
        <f t="shared" si="914"/>
        <v>4330.8599999999997</v>
      </c>
      <c r="HGL52" s="115">
        <f t="shared" si="914"/>
        <v>4330.8599999999997</v>
      </c>
      <c r="HGM52" s="115">
        <f t="shared" si="914"/>
        <v>4330.8599999999997</v>
      </c>
      <c r="HGN52" s="115">
        <f t="shared" si="914"/>
        <v>4330.8599999999997</v>
      </c>
      <c r="HGO52" s="115">
        <f t="shared" si="914"/>
        <v>4330.8599999999997</v>
      </c>
      <c r="HGP52" s="115">
        <f t="shared" si="914"/>
        <v>4330.8599999999997</v>
      </c>
      <c r="HGQ52" s="115">
        <f t="shared" si="914"/>
        <v>4330.8599999999997</v>
      </c>
      <c r="HGR52" s="115">
        <f t="shared" si="914"/>
        <v>4330.8599999999997</v>
      </c>
      <c r="HGS52" s="115">
        <f t="shared" si="914"/>
        <v>4330.8599999999997</v>
      </c>
      <c r="HGT52" s="95">
        <f t="shared" si="915"/>
        <v>51970.32</v>
      </c>
      <c r="HGU52" s="106" t="s">
        <v>668</v>
      </c>
      <c r="HGV52" s="105">
        <v>51970.319999999992</v>
      </c>
      <c r="HGW52" s="90">
        <f t="shared" si="916"/>
        <v>4330.8599999999997</v>
      </c>
      <c r="HGX52" s="115">
        <f t="shared" ref="HGX52" si="3220">HGW52</f>
        <v>4330.8599999999997</v>
      </c>
      <c r="HGY52" s="115">
        <f t="shared" si="917"/>
        <v>4330.8599999999997</v>
      </c>
      <c r="HGZ52" s="115">
        <f t="shared" si="917"/>
        <v>4330.8599999999997</v>
      </c>
      <c r="HHA52" s="115">
        <f t="shared" si="917"/>
        <v>4330.8599999999997</v>
      </c>
      <c r="HHB52" s="115">
        <f t="shared" si="917"/>
        <v>4330.8599999999997</v>
      </c>
      <c r="HHC52" s="115">
        <f t="shared" si="917"/>
        <v>4330.8599999999997</v>
      </c>
      <c r="HHD52" s="115">
        <f t="shared" si="917"/>
        <v>4330.8599999999997</v>
      </c>
      <c r="HHE52" s="115">
        <f t="shared" si="917"/>
        <v>4330.8599999999997</v>
      </c>
      <c r="HHF52" s="115">
        <f t="shared" si="917"/>
        <v>4330.8599999999997</v>
      </c>
      <c r="HHG52" s="115">
        <f t="shared" si="917"/>
        <v>4330.8599999999997</v>
      </c>
      <c r="HHH52" s="115">
        <f t="shared" si="917"/>
        <v>4330.8599999999997</v>
      </c>
      <c r="HHI52" s="115">
        <f t="shared" si="917"/>
        <v>4330.8599999999997</v>
      </c>
      <c r="HHJ52" s="95">
        <f t="shared" si="918"/>
        <v>51970.32</v>
      </c>
      <c r="HHK52" s="106" t="s">
        <v>668</v>
      </c>
      <c r="HHL52" s="105">
        <v>51970.319999999992</v>
      </c>
      <c r="HHM52" s="90">
        <f t="shared" si="919"/>
        <v>4330.8599999999997</v>
      </c>
      <c r="HHN52" s="115">
        <f t="shared" ref="HHN52" si="3221">HHM52</f>
        <v>4330.8599999999997</v>
      </c>
      <c r="HHO52" s="115">
        <f t="shared" si="920"/>
        <v>4330.8599999999997</v>
      </c>
      <c r="HHP52" s="115">
        <f t="shared" si="920"/>
        <v>4330.8599999999997</v>
      </c>
      <c r="HHQ52" s="115">
        <f t="shared" si="920"/>
        <v>4330.8599999999997</v>
      </c>
      <c r="HHR52" s="115">
        <f t="shared" si="920"/>
        <v>4330.8599999999997</v>
      </c>
      <c r="HHS52" s="115">
        <f t="shared" si="920"/>
        <v>4330.8599999999997</v>
      </c>
      <c r="HHT52" s="115">
        <f t="shared" si="920"/>
        <v>4330.8599999999997</v>
      </c>
      <c r="HHU52" s="115">
        <f t="shared" si="920"/>
        <v>4330.8599999999997</v>
      </c>
      <c r="HHV52" s="115">
        <f t="shared" si="920"/>
        <v>4330.8599999999997</v>
      </c>
      <c r="HHW52" s="115">
        <f t="shared" si="920"/>
        <v>4330.8599999999997</v>
      </c>
      <c r="HHX52" s="115">
        <f t="shared" si="920"/>
        <v>4330.8599999999997</v>
      </c>
      <c r="HHY52" s="115">
        <f t="shared" si="920"/>
        <v>4330.8599999999997</v>
      </c>
      <c r="HHZ52" s="95">
        <f t="shared" si="921"/>
        <v>51970.32</v>
      </c>
      <c r="HIA52" s="106" t="s">
        <v>668</v>
      </c>
      <c r="HIB52" s="105">
        <v>51970.319999999992</v>
      </c>
      <c r="HIC52" s="90">
        <f t="shared" si="922"/>
        <v>4330.8599999999997</v>
      </c>
      <c r="HID52" s="115">
        <f t="shared" ref="HID52" si="3222">HIC52</f>
        <v>4330.8599999999997</v>
      </c>
      <c r="HIE52" s="115">
        <f t="shared" si="923"/>
        <v>4330.8599999999997</v>
      </c>
      <c r="HIF52" s="115">
        <f t="shared" si="923"/>
        <v>4330.8599999999997</v>
      </c>
      <c r="HIG52" s="115">
        <f t="shared" si="923"/>
        <v>4330.8599999999997</v>
      </c>
      <c r="HIH52" s="115">
        <f t="shared" si="923"/>
        <v>4330.8599999999997</v>
      </c>
      <c r="HII52" s="115">
        <f t="shared" si="923"/>
        <v>4330.8599999999997</v>
      </c>
      <c r="HIJ52" s="115">
        <f t="shared" si="923"/>
        <v>4330.8599999999997</v>
      </c>
      <c r="HIK52" s="115">
        <f t="shared" si="923"/>
        <v>4330.8599999999997</v>
      </c>
      <c r="HIL52" s="115">
        <f t="shared" si="923"/>
        <v>4330.8599999999997</v>
      </c>
      <c r="HIM52" s="115">
        <f t="shared" si="923"/>
        <v>4330.8599999999997</v>
      </c>
      <c r="HIN52" s="115">
        <f t="shared" si="923"/>
        <v>4330.8599999999997</v>
      </c>
      <c r="HIO52" s="115">
        <f t="shared" si="923"/>
        <v>4330.8599999999997</v>
      </c>
      <c r="HIP52" s="95">
        <f t="shared" si="924"/>
        <v>51970.32</v>
      </c>
      <c r="HIQ52" s="106" t="s">
        <v>668</v>
      </c>
      <c r="HIR52" s="105">
        <v>51970.319999999992</v>
      </c>
      <c r="HIS52" s="90">
        <f t="shared" si="925"/>
        <v>4330.8599999999997</v>
      </c>
      <c r="HIT52" s="115">
        <f t="shared" ref="HIT52" si="3223">HIS52</f>
        <v>4330.8599999999997</v>
      </c>
      <c r="HIU52" s="115">
        <f t="shared" si="926"/>
        <v>4330.8599999999997</v>
      </c>
      <c r="HIV52" s="115">
        <f t="shared" si="926"/>
        <v>4330.8599999999997</v>
      </c>
      <c r="HIW52" s="115">
        <f t="shared" si="926"/>
        <v>4330.8599999999997</v>
      </c>
      <c r="HIX52" s="115">
        <f t="shared" si="926"/>
        <v>4330.8599999999997</v>
      </c>
      <c r="HIY52" s="115">
        <f t="shared" si="926"/>
        <v>4330.8599999999997</v>
      </c>
      <c r="HIZ52" s="115">
        <f t="shared" si="926"/>
        <v>4330.8599999999997</v>
      </c>
      <c r="HJA52" s="115">
        <f t="shared" si="926"/>
        <v>4330.8599999999997</v>
      </c>
      <c r="HJB52" s="115">
        <f t="shared" si="926"/>
        <v>4330.8599999999997</v>
      </c>
      <c r="HJC52" s="115">
        <f t="shared" si="926"/>
        <v>4330.8599999999997</v>
      </c>
      <c r="HJD52" s="115">
        <f t="shared" si="926"/>
        <v>4330.8599999999997</v>
      </c>
      <c r="HJE52" s="115">
        <f t="shared" si="926"/>
        <v>4330.8599999999997</v>
      </c>
      <c r="HJF52" s="95">
        <f t="shared" si="927"/>
        <v>51970.32</v>
      </c>
      <c r="HJG52" s="106" t="s">
        <v>668</v>
      </c>
      <c r="HJH52" s="105">
        <v>51970.319999999992</v>
      </c>
      <c r="HJI52" s="90">
        <f t="shared" si="928"/>
        <v>4330.8599999999997</v>
      </c>
      <c r="HJJ52" s="115">
        <f t="shared" ref="HJJ52" si="3224">HJI52</f>
        <v>4330.8599999999997</v>
      </c>
      <c r="HJK52" s="115">
        <f t="shared" si="929"/>
        <v>4330.8599999999997</v>
      </c>
      <c r="HJL52" s="115">
        <f t="shared" si="929"/>
        <v>4330.8599999999997</v>
      </c>
      <c r="HJM52" s="115">
        <f t="shared" si="929"/>
        <v>4330.8599999999997</v>
      </c>
      <c r="HJN52" s="115">
        <f t="shared" si="929"/>
        <v>4330.8599999999997</v>
      </c>
      <c r="HJO52" s="115">
        <f t="shared" si="929"/>
        <v>4330.8599999999997</v>
      </c>
      <c r="HJP52" s="115">
        <f t="shared" si="929"/>
        <v>4330.8599999999997</v>
      </c>
      <c r="HJQ52" s="115">
        <f t="shared" si="929"/>
        <v>4330.8599999999997</v>
      </c>
      <c r="HJR52" s="115">
        <f t="shared" si="929"/>
        <v>4330.8599999999997</v>
      </c>
      <c r="HJS52" s="115">
        <f t="shared" si="929"/>
        <v>4330.8599999999997</v>
      </c>
      <c r="HJT52" s="115">
        <f t="shared" si="929"/>
        <v>4330.8599999999997</v>
      </c>
      <c r="HJU52" s="115">
        <f t="shared" si="929"/>
        <v>4330.8599999999997</v>
      </c>
      <c r="HJV52" s="95">
        <f t="shared" si="930"/>
        <v>51970.32</v>
      </c>
      <c r="HJW52" s="106" t="s">
        <v>668</v>
      </c>
      <c r="HJX52" s="105">
        <v>51970.319999999992</v>
      </c>
      <c r="HJY52" s="90">
        <f t="shared" si="931"/>
        <v>4330.8599999999997</v>
      </c>
      <c r="HJZ52" s="115">
        <f t="shared" ref="HJZ52" si="3225">HJY52</f>
        <v>4330.8599999999997</v>
      </c>
      <c r="HKA52" s="115">
        <f t="shared" si="932"/>
        <v>4330.8599999999997</v>
      </c>
      <c r="HKB52" s="115">
        <f t="shared" si="932"/>
        <v>4330.8599999999997</v>
      </c>
      <c r="HKC52" s="115">
        <f t="shared" si="932"/>
        <v>4330.8599999999997</v>
      </c>
      <c r="HKD52" s="115">
        <f t="shared" si="932"/>
        <v>4330.8599999999997</v>
      </c>
      <c r="HKE52" s="115">
        <f t="shared" si="932"/>
        <v>4330.8599999999997</v>
      </c>
      <c r="HKF52" s="115">
        <f t="shared" si="932"/>
        <v>4330.8599999999997</v>
      </c>
      <c r="HKG52" s="115">
        <f t="shared" si="932"/>
        <v>4330.8599999999997</v>
      </c>
      <c r="HKH52" s="115">
        <f t="shared" si="932"/>
        <v>4330.8599999999997</v>
      </c>
      <c r="HKI52" s="115">
        <f t="shared" si="932"/>
        <v>4330.8599999999997</v>
      </c>
      <c r="HKJ52" s="115">
        <f t="shared" si="932"/>
        <v>4330.8599999999997</v>
      </c>
      <c r="HKK52" s="115">
        <f t="shared" si="932"/>
        <v>4330.8599999999997</v>
      </c>
      <c r="HKL52" s="95">
        <f t="shared" si="933"/>
        <v>51970.32</v>
      </c>
      <c r="HKM52" s="106" t="s">
        <v>668</v>
      </c>
      <c r="HKN52" s="105">
        <v>51970.319999999992</v>
      </c>
      <c r="HKO52" s="90">
        <f t="shared" si="934"/>
        <v>4330.8599999999997</v>
      </c>
      <c r="HKP52" s="115">
        <f t="shared" ref="HKP52" si="3226">HKO52</f>
        <v>4330.8599999999997</v>
      </c>
      <c r="HKQ52" s="115">
        <f t="shared" si="935"/>
        <v>4330.8599999999997</v>
      </c>
      <c r="HKR52" s="115">
        <f t="shared" si="935"/>
        <v>4330.8599999999997</v>
      </c>
      <c r="HKS52" s="115">
        <f t="shared" si="935"/>
        <v>4330.8599999999997</v>
      </c>
      <c r="HKT52" s="115">
        <f t="shared" si="935"/>
        <v>4330.8599999999997</v>
      </c>
      <c r="HKU52" s="115">
        <f t="shared" si="935"/>
        <v>4330.8599999999997</v>
      </c>
      <c r="HKV52" s="115">
        <f t="shared" si="935"/>
        <v>4330.8599999999997</v>
      </c>
      <c r="HKW52" s="115">
        <f t="shared" si="935"/>
        <v>4330.8599999999997</v>
      </c>
      <c r="HKX52" s="115">
        <f t="shared" si="935"/>
        <v>4330.8599999999997</v>
      </c>
      <c r="HKY52" s="115">
        <f t="shared" si="935"/>
        <v>4330.8599999999997</v>
      </c>
      <c r="HKZ52" s="115">
        <f t="shared" si="935"/>
        <v>4330.8599999999997</v>
      </c>
      <c r="HLA52" s="115">
        <f t="shared" si="935"/>
        <v>4330.8599999999997</v>
      </c>
      <c r="HLB52" s="95">
        <f t="shared" si="936"/>
        <v>51970.32</v>
      </c>
      <c r="HLC52" s="106" t="s">
        <v>668</v>
      </c>
      <c r="HLD52" s="105">
        <v>51970.319999999992</v>
      </c>
      <c r="HLE52" s="90">
        <f t="shared" si="937"/>
        <v>4330.8599999999997</v>
      </c>
      <c r="HLF52" s="115">
        <f t="shared" ref="HLF52" si="3227">HLE52</f>
        <v>4330.8599999999997</v>
      </c>
      <c r="HLG52" s="115">
        <f t="shared" si="938"/>
        <v>4330.8599999999997</v>
      </c>
      <c r="HLH52" s="115">
        <f t="shared" si="938"/>
        <v>4330.8599999999997</v>
      </c>
      <c r="HLI52" s="115">
        <f t="shared" si="938"/>
        <v>4330.8599999999997</v>
      </c>
      <c r="HLJ52" s="115">
        <f t="shared" si="938"/>
        <v>4330.8599999999997</v>
      </c>
      <c r="HLK52" s="115">
        <f t="shared" si="938"/>
        <v>4330.8599999999997</v>
      </c>
      <c r="HLL52" s="115">
        <f t="shared" si="938"/>
        <v>4330.8599999999997</v>
      </c>
      <c r="HLM52" s="115">
        <f t="shared" si="938"/>
        <v>4330.8599999999997</v>
      </c>
      <c r="HLN52" s="115">
        <f t="shared" si="938"/>
        <v>4330.8599999999997</v>
      </c>
      <c r="HLO52" s="115">
        <f t="shared" si="938"/>
        <v>4330.8599999999997</v>
      </c>
      <c r="HLP52" s="115">
        <f t="shared" si="938"/>
        <v>4330.8599999999997</v>
      </c>
      <c r="HLQ52" s="115">
        <f t="shared" si="938"/>
        <v>4330.8599999999997</v>
      </c>
      <c r="HLR52" s="95">
        <f t="shared" si="939"/>
        <v>51970.32</v>
      </c>
      <c r="HLS52" s="106" t="s">
        <v>668</v>
      </c>
      <c r="HLT52" s="105">
        <v>51970.319999999992</v>
      </c>
      <c r="HLU52" s="90">
        <f t="shared" si="940"/>
        <v>4330.8599999999997</v>
      </c>
      <c r="HLV52" s="115">
        <f t="shared" ref="HLV52" si="3228">HLU52</f>
        <v>4330.8599999999997</v>
      </c>
      <c r="HLW52" s="115">
        <f t="shared" si="941"/>
        <v>4330.8599999999997</v>
      </c>
      <c r="HLX52" s="115">
        <f t="shared" si="941"/>
        <v>4330.8599999999997</v>
      </c>
      <c r="HLY52" s="115">
        <f t="shared" si="941"/>
        <v>4330.8599999999997</v>
      </c>
      <c r="HLZ52" s="115">
        <f t="shared" si="941"/>
        <v>4330.8599999999997</v>
      </c>
      <c r="HMA52" s="115">
        <f t="shared" si="941"/>
        <v>4330.8599999999997</v>
      </c>
      <c r="HMB52" s="115">
        <f t="shared" si="941"/>
        <v>4330.8599999999997</v>
      </c>
      <c r="HMC52" s="115">
        <f t="shared" si="941"/>
        <v>4330.8599999999997</v>
      </c>
      <c r="HMD52" s="115">
        <f t="shared" si="941"/>
        <v>4330.8599999999997</v>
      </c>
      <c r="HME52" s="115">
        <f t="shared" si="941"/>
        <v>4330.8599999999997</v>
      </c>
      <c r="HMF52" s="115">
        <f t="shared" si="941"/>
        <v>4330.8599999999997</v>
      </c>
      <c r="HMG52" s="115">
        <f t="shared" si="941"/>
        <v>4330.8599999999997</v>
      </c>
      <c r="HMH52" s="95">
        <f t="shared" si="942"/>
        <v>51970.32</v>
      </c>
      <c r="HMI52" s="106" t="s">
        <v>668</v>
      </c>
      <c r="HMJ52" s="105">
        <v>51970.319999999992</v>
      </c>
      <c r="HMK52" s="90">
        <f t="shared" si="943"/>
        <v>4330.8599999999997</v>
      </c>
      <c r="HML52" s="115">
        <f t="shared" ref="HML52" si="3229">HMK52</f>
        <v>4330.8599999999997</v>
      </c>
      <c r="HMM52" s="115">
        <f t="shared" si="944"/>
        <v>4330.8599999999997</v>
      </c>
      <c r="HMN52" s="115">
        <f t="shared" si="944"/>
        <v>4330.8599999999997</v>
      </c>
      <c r="HMO52" s="115">
        <f t="shared" si="944"/>
        <v>4330.8599999999997</v>
      </c>
      <c r="HMP52" s="115">
        <f t="shared" si="944"/>
        <v>4330.8599999999997</v>
      </c>
      <c r="HMQ52" s="115">
        <f t="shared" si="944"/>
        <v>4330.8599999999997</v>
      </c>
      <c r="HMR52" s="115">
        <f t="shared" si="944"/>
        <v>4330.8599999999997</v>
      </c>
      <c r="HMS52" s="115">
        <f t="shared" si="944"/>
        <v>4330.8599999999997</v>
      </c>
      <c r="HMT52" s="115">
        <f t="shared" si="944"/>
        <v>4330.8599999999997</v>
      </c>
      <c r="HMU52" s="115">
        <f t="shared" si="944"/>
        <v>4330.8599999999997</v>
      </c>
      <c r="HMV52" s="115">
        <f t="shared" si="944"/>
        <v>4330.8599999999997</v>
      </c>
      <c r="HMW52" s="115">
        <f t="shared" si="944"/>
        <v>4330.8599999999997</v>
      </c>
      <c r="HMX52" s="95">
        <f t="shared" si="945"/>
        <v>51970.32</v>
      </c>
      <c r="HMY52" s="106" t="s">
        <v>668</v>
      </c>
      <c r="HMZ52" s="105">
        <v>51970.319999999992</v>
      </c>
      <c r="HNA52" s="90">
        <f t="shared" si="946"/>
        <v>4330.8599999999997</v>
      </c>
      <c r="HNB52" s="115">
        <f t="shared" ref="HNB52" si="3230">HNA52</f>
        <v>4330.8599999999997</v>
      </c>
      <c r="HNC52" s="115">
        <f t="shared" si="947"/>
        <v>4330.8599999999997</v>
      </c>
      <c r="HND52" s="115">
        <f t="shared" si="947"/>
        <v>4330.8599999999997</v>
      </c>
      <c r="HNE52" s="115">
        <f t="shared" si="947"/>
        <v>4330.8599999999997</v>
      </c>
      <c r="HNF52" s="115">
        <f t="shared" si="947"/>
        <v>4330.8599999999997</v>
      </c>
      <c r="HNG52" s="115">
        <f t="shared" si="947"/>
        <v>4330.8599999999997</v>
      </c>
      <c r="HNH52" s="115">
        <f t="shared" si="947"/>
        <v>4330.8599999999997</v>
      </c>
      <c r="HNI52" s="115">
        <f t="shared" si="947"/>
        <v>4330.8599999999997</v>
      </c>
      <c r="HNJ52" s="115">
        <f t="shared" si="947"/>
        <v>4330.8599999999997</v>
      </c>
      <c r="HNK52" s="115">
        <f t="shared" si="947"/>
        <v>4330.8599999999997</v>
      </c>
      <c r="HNL52" s="115">
        <f t="shared" si="947"/>
        <v>4330.8599999999997</v>
      </c>
      <c r="HNM52" s="115">
        <f t="shared" si="947"/>
        <v>4330.8599999999997</v>
      </c>
      <c r="HNN52" s="95">
        <f t="shared" si="948"/>
        <v>51970.32</v>
      </c>
      <c r="HNO52" s="106" t="s">
        <v>668</v>
      </c>
      <c r="HNP52" s="105">
        <v>51970.319999999992</v>
      </c>
      <c r="HNQ52" s="90">
        <f t="shared" si="949"/>
        <v>4330.8599999999997</v>
      </c>
      <c r="HNR52" s="115">
        <f t="shared" ref="HNR52" si="3231">HNQ52</f>
        <v>4330.8599999999997</v>
      </c>
      <c r="HNS52" s="115">
        <f t="shared" si="950"/>
        <v>4330.8599999999997</v>
      </c>
      <c r="HNT52" s="115">
        <f t="shared" si="950"/>
        <v>4330.8599999999997</v>
      </c>
      <c r="HNU52" s="115">
        <f t="shared" si="950"/>
        <v>4330.8599999999997</v>
      </c>
      <c r="HNV52" s="115">
        <f t="shared" si="950"/>
        <v>4330.8599999999997</v>
      </c>
      <c r="HNW52" s="115">
        <f t="shared" si="950"/>
        <v>4330.8599999999997</v>
      </c>
      <c r="HNX52" s="115">
        <f t="shared" si="950"/>
        <v>4330.8599999999997</v>
      </c>
      <c r="HNY52" s="115">
        <f t="shared" si="950"/>
        <v>4330.8599999999997</v>
      </c>
      <c r="HNZ52" s="115">
        <f t="shared" si="950"/>
        <v>4330.8599999999997</v>
      </c>
      <c r="HOA52" s="115">
        <f t="shared" si="950"/>
        <v>4330.8599999999997</v>
      </c>
      <c r="HOB52" s="115">
        <f t="shared" si="950"/>
        <v>4330.8599999999997</v>
      </c>
      <c r="HOC52" s="115">
        <f t="shared" si="950"/>
        <v>4330.8599999999997</v>
      </c>
      <c r="HOD52" s="95">
        <f t="shared" si="951"/>
        <v>51970.32</v>
      </c>
      <c r="HOE52" s="106" t="s">
        <v>668</v>
      </c>
      <c r="HOF52" s="105">
        <v>51970.319999999992</v>
      </c>
      <c r="HOG52" s="90">
        <f t="shared" si="952"/>
        <v>4330.8599999999997</v>
      </c>
      <c r="HOH52" s="115">
        <f t="shared" ref="HOH52" si="3232">HOG52</f>
        <v>4330.8599999999997</v>
      </c>
      <c r="HOI52" s="115">
        <f t="shared" si="953"/>
        <v>4330.8599999999997</v>
      </c>
      <c r="HOJ52" s="115">
        <f t="shared" si="953"/>
        <v>4330.8599999999997</v>
      </c>
      <c r="HOK52" s="115">
        <f t="shared" si="953"/>
        <v>4330.8599999999997</v>
      </c>
      <c r="HOL52" s="115">
        <f t="shared" si="953"/>
        <v>4330.8599999999997</v>
      </c>
      <c r="HOM52" s="115">
        <f t="shared" si="953"/>
        <v>4330.8599999999997</v>
      </c>
      <c r="HON52" s="115">
        <f t="shared" si="953"/>
        <v>4330.8599999999997</v>
      </c>
      <c r="HOO52" s="115">
        <f t="shared" si="953"/>
        <v>4330.8599999999997</v>
      </c>
      <c r="HOP52" s="115">
        <f t="shared" si="953"/>
        <v>4330.8599999999997</v>
      </c>
      <c r="HOQ52" s="115">
        <f t="shared" si="953"/>
        <v>4330.8599999999997</v>
      </c>
      <c r="HOR52" s="115">
        <f t="shared" si="953"/>
        <v>4330.8599999999997</v>
      </c>
      <c r="HOS52" s="115">
        <f t="shared" si="953"/>
        <v>4330.8599999999997</v>
      </c>
      <c r="HOT52" s="95">
        <f t="shared" si="954"/>
        <v>51970.32</v>
      </c>
      <c r="HOU52" s="106" t="s">
        <v>668</v>
      </c>
      <c r="HOV52" s="105">
        <v>51970.319999999992</v>
      </c>
      <c r="HOW52" s="90">
        <f t="shared" si="955"/>
        <v>4330.8599999999997</v>
      </c>
      <c r="HOX52" s="115">
        <f t="shared" ref="HOX52" si="3233">HOW52</f>
        <v>4330.8599999999997</v>
      </c>
      <c r="HOY52" s="115">
        <f t="shared" si="956"/>
        <v>4330.8599999999997</v>
      </c>
      <c r="HOZ52" s="115">
        <f t="shared" si="956"/>
        <v>4330.8599999999997</v>
      </c>
      <c r="HPA52" s="115">
        <f t="shared" si="956"/>
        <v>4330.8599999999997</v>
      </c>
      <c r="HPB52" s="115">
        <f t="shared" si="956"/>
        <v>4330.8599999999997</v>
      </c>
      <c r="HPC52" s="115">
        <f t="shared" si="956"/>
        <v>4330.8599999999997</v>
      </c>
      <c r="HPD52" s="115">
        <f t="shared" si="956"/>
        <v>4330.8599999999997</v>
      </c>
      <c r="HPE52" s="115">
        <f t="shared" si="956"/>
        <v>4330.8599999999997</v>
      </c>
      <c r="HPF52" s="115">
        <f t="shared" si="956"/>
        <v>4330.8599999999997</v>
      </c>
      <c r="HPG52" s="115">
        <f t="shared" si="956"/>
        <v>4330.8599999999997</v>
      </c>
      <c r="HPH52" s="115">
        <f t="shared" si="956"/>
        <v>4330.8599999999997</v>
      </c>
      <c r="HPI52" s="115">
        <f t="shared" si="956"/>
        <v>4330.8599999999997</v>
      </c>
      <c r="HPJ52" s="95">
        <f t="shared" si="957"/>
        <v>51970.32</v>
      </c>
      <c r="HPK52" s="106" t="s">
        <v>668</v>
      </c>
      <c r="HPL52" s="105">
        <v>51970.319999999992</v>
      </c>
      <c r="HPM52" s="90">
        <f t="shared" si="958"/>
        <v>4330.8599999999997</v>
      </c>
      <c r="HPN52" s="115">
        <f t="shared" ref="HPN52" si="3234">HPM52</f>
        <v>4330.8599999999997</v>
      </c>
      <c r="HPO52" s="115">
        <f t="shared" si="959"/>
        <v>4330.8599999999997</v>
      </c>
      <c r="HPP52" s="115">
        <f t="shared" si="959"/>
        <v>4330.8599999999997</v>
      </c>
      <c r="HPQ52" s="115">
        <f t="shared" si="959"/>
        <v>4330.8599999999997</v>
      </c>
      <c r="HPR52" s="115">
        <f t="shared" si="959"/>
        <v>4330.8599999999997</v>
      </c>
      <c r="HPS52" s="115">
        <f t="shared" si="959"/>
        <v>4330.8599999999997</v>
      </c>
      <c r="HPT52" s="115">
        <f t="shared" si="959"/>
        <v>4330.8599999999997</v>
      </c>
      <c r="HPU52" s="115">
        <f t="shared" si="959"/>
        <v>4330.8599999999997</v>
      </c>
      <c r="HPV52" s="115">
        <f t="shared" si="959"/>
        <v>4330.8599999999997</v>
      </c>
      <c r="HPW52" s="115">
        <f t="shared" si="959"/>
        <v>4330.8599999999997</v>
      </c>
      <c r="HPX52" s="115">
        <f t="shared" si="959"/>
        <v>4330.8599999999997</v>
      </c>
      <c r="HPY52" s="115">
        <f t="shared" si="959"/>
        <v>4330.8599999999997</v>
      </c>
      <c r="HPZ52" s="95">
        <f t="shared" si="960"/>
        <v>51970.32</v>
      </c>
      <c r="HQA52" s="106" t="s">
        <v>668</v>
      </c>
      <c r="HQB52" s="105">
        <v>51970.319999999992</v>
      </c>
      <c r="HQC52" s="90">
        <f t="shared" si="961"/>
        <v>4330.8599999999997</v>
      </c>
      <c r="HQD52" s="115">
        <f t="shared" ref="HQD52" si="3235">HQC52</f>
        <v>4330.8599999999997</v>
      </c>
      <c r="HQE52" s="115">
        <f t="shared" si="962"/>
        <v>4330.8599999999997</v>
      </c>
      <c r="HQF52" s="115">
        <f t="shared" si="962"/>
        <v>4330.8599999999997</v>
      </c>
      <c r="HQG52" s="115">
        <f t="shared" si="962"/>
        <v>4330.8599999999997</v>
      </c>
      <c r="HQH52" s="115">
        <f t="shared" si="962"/>
        <v>4330.8599999999997</v>
      </c>
      <c r="HQI52" s="115">
        <f t="shared" si="962"/>
        <v>4330.8599999999997</v>
      </c>
      <c r="HQJ52" s="115">
        <f t="shared" si="962"/>
        <v>4330.8599999999997</v>
      </c>
      <c r="HQK52" s="115">
        <f t="shared" si="962"/>
        <v>4330.8599999999997</v>
      </c>
      <c r="HQL52" s="115">
        <f t="shared" si="962"/>
        <v>4330.8599999999997</v>
      </c>
      <c r="HQM52" s="115">
        <f t="shared" si="962"/>
        <v>4330.8599999999997</v>
      </c>
      <c r="HQN52" s="115">
        <f t="shared" si="962"/>
        <v>4330.8599999999997</v>
      </c>
      <c r="HQO52" s="115">
        <f t="shared" si="962"/>
        <v>4330.8599999999997</v>
      </c>
      <c r="HQP52" s="95">
        <f t="shared" si="963"/>
        <v>51970.32</v>
      </c>
      <c r="HQQ52" s="106" t="s">
        <v>668</v>
      </c>
      <c r="HQR52" s="105">
        <v>51970.319999999992</v>
      </c>
      <c r="HQS52" s="90">
        <f t="shared" si="964"/>
        <v>4330.8599999999997</v>
      </c>
      <c r="HQT52" s="115">
        <f t="shared" ref="HQT52" si="3236">HQS52</f>
        <v>4330.8599999999997</v>
      </c>
      <c r="HQU52" s="115">
        <f t="shared" si="965"/>
        <v>4330.8599999999997</v>
      </c>
      <c r="HQV52" s="115">
        <f t="shared" si="965"/>
        <v>4330.8599999999997</v>
      </c>
      <c r="HQW52" s="115">
        <f t="shared" si="965"/>
        <v>4330.8599999999997</v>
      </c>
      <c r="HQX52" s="115">
        <f t="shared" si="965"/>
        <v>4330.8599999999997</v>
      </c>
      <c r="HQY52" s="115">
        <f t="shared" si="965"/>
        <v>4330.8599999999997</v>
      </c>
      <c r="HQZ52" s="115">
        <f t="shared" si="965"/>
        <v>4330.8599999999997</v>
      </c>
      <c r="HRA52" s="115">
        <f t="shared" si="965"/>
        <v>4330.8599999999997</v>
      </c>
      <c r="HRB52" s="115">
        <f t="shared" si="965"/>
        <v>4330.8599999999997</v>
      </c>
      <c r="HRC52" s="115">
        <f t="shared" si="965"/>
        <v>4330.8599999999997</v>
      </c>
      <c r="HRD52" s="115">
        <f t="shared" si="965"/>
        <v>4330.8599999999997</v>
      </c>
      <c r="HRE52" s="115">
        <f t="shared" si="965"/>
        <v>4330.8599999999997</v>
      </c>
      <c r="HRF52" s="95">
        <f t="shared" si="966"/>
        <v>51970.32</v>
      </c>
      <c r="HRG52" s="106" t="s">
        <v>668</v>
      </c>
      <c r="HRH52" s="105">
        <v>51970.319999999992</v>
      </c>
      <c r="HRI52" s="90">
        <f t="shared" si="967"/>
        <v>4330.8599999999997</v>
      </c>
      <c r="HRJ52" s="115">
        <f t="shared" ref="HRJ52" si="3237">HRI52</f>
        <v>4330.8599999999997</v>
      </c>
      <c r="HRK52" s="115">
        <f t="shared" si="968"/>
        <v>4330.8599999999997</v>
      </c>
      <c r="HRL52" s="115">
        <f t="shared" si="968"/>
        <v>4330.8599999999997</v>
      </c>
      <c r="HRM52" s="115">
        <f t="shared" si="968"/>
        <v>4330.8599999999997</v>
      </c>
      <c r="HRN52" s="115">
        <f t="shared" si="968"/>
        <v>4330.8599999999997</v>
      </c>
      <c r="HRO52" s="115">
        <f t="shared" si="968"/>
        <v>4330.8599999999997</v>
      </c>
      <c r="HRP52" s="115">
        <f t="shared" si="968"/>
        <v>4330.8599999999997</v>
      </c>
      <c r="HRQ52" s="115">
        <f t="shared" si="968"/>
        <v>4330.8599999999997</v>
      </c>
      <c r="HRR52" s="115">
        <f t="shared" si="968"/>
        <v>4330.8599999999997</v>
      </c>
      <c r="HRS52" s="115">
        <f t="shared" si="968"/>
        <v>4330.8599999999997</v>
      </c>
      <c r="HRT52" s="115">
        <f t="shared" si="968"/>
        <v>4330.8599999999997</v>
      </c>
      <c r="HRU52" s="115">
        <f t="shared" si="968"/>
        <v>4330.8599999999997</v>
      </c>
      <c r="HRV52" s="95">
        <f t="shared" si="969"/>
        <v>51970.32</v>
      </c>
      <c r="HRW52" s="106" t="s">
        <v>668</v>
      </c>
      <c r="HRX52" s="105">
        <v>51970.319999999992</v>
      </c>
      <c r="HRY52" s="90">
        <f t="shared" si="970"/>
        <v>4330.8599999999997</v>
      </c>
      <c r="HRZ52" s="115">
        <f t="shared" ref="HRZ52" si="3238">HRY52</f>
        <v>4330.8599999999997</v>
      </c>
      <c r="HSA52" s="115">
        <f t="shared" si="971"/>
        <v>4330.8599999999997</v>
      </c>
      <c r="HSB52" s="115">
        <f t="shared" si="971"/>
        <v>4330.8599999999997</v>
      </c>
      <c r="HSC52" s="115">
        <f t="shared" si="971"/>
        <v>4330.8599999999997</v>
      </c>
      <c r="HSD52" s="115">
        <f t="shared" si="971"/>
        <v>4330.8599999999997</v>
      </c>
      <c r="HSE52" s="115">
        <f t="shared" si="971"/>
        <v>4330.8599999999997</v>
      </c>
      <c r="HSF52" s="115">
        <f t="shared" si="971"/>
        <v>4330.8599999999997</v>
      </c>
      <c r="HSG52" s="115">
        <f t="shared" si="971"/>
        <v>4330.8599999999997</v>
      </c>
      <c r="HSH52" s="115">
        <f t="shared" si="971"/>
        <v>4330.8599999999997</v>
      </c>
      <c r="HSI52" s="115">
        <f t="shared" si="971"/>
        <v>4330.8599999999997</v>
      </c>
      <c r="HSJ52" s="115">
        <f t="shared" si="971"/>
        <v>4330.8599999999997</v>
      </c>
      <c r="HSK52" s="115">
        <f t="shared" si="971"/>
        <v>4330.8599999999997</v>
      </c>
      <c r="HSL52" s="95">
        <f t="shared" si="972"/>
        <v>51970.32</v>
      </c>
      <c r="HSM52" s="106" t="s">
        <v>668</v>
      </c>
      <c r="HSN52" s="105">
        <v>51970.319999999992</v>
      </c>
      <c r="HSO52" s="90">
        <f t="shared" si="973"/>
        <v>4330.8599999999997</v>
      </c>
      <c r="HSP52" s="115">
        <f t="shared" ref="HSP52" si="3239">HSO52</f>
        <v>4330.8599999999997</v>
      </c>
      <c r="HSQ52" s="115">
        <f t="shared" si="974"/>
        <v>4330.8599999999997</v>
      </c>
      <c r="HSR52" s="115">
        <f t="shared" si="974"/>
        <v>4330.8599999999997</v>
      </c>
      <c r="HSS52" s="115">
        <f t="shared" si="974"/>
        <v>4330.8599999999997</v>
      </c>
      <c r="HST52" s="115">
        <f t="shared" si="974"/>
        <v>4330.8599999999997</v>
      </c>
      <c r="HSU52" s="115">
        <f t="shared" si="974"/>
        <v>4330.8599999999997</v>
      </c>
      <c r="HSV52" s="115">
        <f t="shared" si="974"/>
        <v>4330.8599999999997</v>
      </c>
      <c r="HSW52" s="115">
        <f t="shared" si="974"/>
        <v>4330.8599999999997</v>
      </c>
      <c r="HSX52" s="115">
        <f t="shared" si="974"/>
        <v>4330.8599999999997</v>
      </c>
      <c r="HSY52" s="115">
        <f t="shared" si="974"/>
        <v>4330.8599999999997</v>
      </c>
      <c r="HSZ52" s="115">
        <f t="shared" si="974"/>
        <v>4330.8599999999997</v>
      </c>
      <c r="HTA52" s="115">
        <f t="shared" si="974"/>
        <v>4330.8599999999997</v>
      </c>
      <c r="HTB52" s="95">
        <f t="shared" si="975"/>
        <v>51970.32</v>
      </c>
      <c r="HTC52" s="106" t="s">
        <v>668</v>
      </c>
      <c r="HTD52" s="105">
        <v>51970.319999999992</v>
      </c>
      <c r="HTE52" s="90">
        <f t="shared" si="976"/>
        <v>4330.8599999999997</v>
      </c>
      <c r="HTF52" s="115">
        <f t="shared" ref="HTF52" si="3240">HTE52</f>
        <v>4330.8599999999997</v>
      </c>
      <c r="HTG52" s="115">
        <f t="shared" si="977"/>
        <v>4330.8599999999997</v>
      </c>
      <c r="HTH52" s="115">
        <f t="shared" si="977"/>
        <v>4330.8599999999997</v>
      </c>
      <c r="HTI52" s="115">
        <f t="shared" si="977"/>
        <v>4330.8599999999997</v>
      </c>
      <c r="HTJ52" s="115">
        <f t="shared" si="977"/>
        <v>4330.8599999999997</v>
      </c>
      <c r="HTK52" s="115">
        <f t="shared" si="977"/>
        <v>4330.8599999999997</v>
      </c>
      <c r="HTL52" s="115">
        <f t="shared" si="977"/>
        <v>4330.8599999999997</v>
      </c>
      <c r="HTM52" s="115">
        <f t="shared" si="977"/>
        <v>4330.8599999999997</v>
      </c>
      <c r="HTN52" s="115">
        <f t="shared" si="977"/>
        <v>4330.8599999999997</v>
      </c>
      <c r="HTO52" s="115">
        <f t="shared" si="977"/>
        <v>4330.8599999999997</v>
      </c>
      <c r="HTP52" s="115">
        <f t="shared" si="977"/>
        <v>4330.8599999999997</v>
      </c>
      <c r="HTQ52" s="115">
        <f t="shared" si="977"/>
        <v>4330.8599999999997</v>
      </c>
      <c r="HTR52" s="95">
        <f t="shared" si="978"/>
        <v>51970.32</v>
      </c>
      <c r="HTS52" s="106" t="s">
        <v>668</v>
      </c>
      <c r="HTT52" s="105">
        <v>51970.319999999992</v>
      </c>
      <c r="HTU52" s="90">
        <f t="shared" si="979"/>
        <v>4330.8599999999997</v>
      </c>
      <c r="HTV52" s="115">
        <f t="shared" ref="HTV52" si="3241">HTU52</f>
        <v>4330.8599999999997</v>
      </c>
      <c r="HTW52" s="115">
        <f t="shared" si="980"/>
        <v>4330.8599999999997</v>
      </c>
      <c r="HTX52" s="115">
        <f t="shared" si="980"/>
        <v>4330.8599999999997</v>
      </c>
      <c r="HTY52" s="115">
        <f t="shared" si="980"/>
        <v>4330.8599999999997</v>
      </c>
      <c r="HTZ52" s="115">
        <f t="shared" si="980"/>
        <v>4330.8599999999997</v>
      </c>
      <c r="HUA52" s="115">
        <f t="shared" si="980"/>
        <v>4330.8599999999997</v>
      </c>
      <c r="HUB52" s="115">
        <f t="shared" si="980"/>
        <v>4330.8599999999997</v>
      </c>
      <c r="HUC52" s="115">
        <f t="shared" si="980"/>
        <v>4330.8599999999997</v>
      </c>
      <c r="HUD52" s="115">
        <f t="shared" si="980"/>
        <v>4330.8599999999997</v>
      </c>
      <c r="HUE52" s="115">
        <f t="shared" si="980"/>
        <v>4330.8599999999997</v>
      </c>
      <c r="HUF52" s="115">
        <f t="shared" si="980"/>
        <v>4330.8599999999997</v>
      </c>
      <c r="HUG52" s="115">
        <f t="shared" si="980"/>
        <v>4330.8599999999997</v>
      </c>
      <c r="HUH52" s="95">
        <f t="shared" si="981"/>
        <v>51970.32</v>
      </c>
      <c r="HUI52" s="106" t="s">
        <v>668</v>
      </c>
      <c r="HUJ52" s="105">
        <v>51970.319999999992</v>
      </c>
      <c r="HUK52" s="90">
        <f t="shared" si="982"/>
        <v>4330.8599999999997</v>
      </c>
      <c r="HUL52" s="115">
        <f t="shared" ref="HUL52" si="3242">HUK52</f>
        <v>4330.8599999999997</v>
      </c>
      <c r="HUM52" s="115">
        <f t="shared" si="983"/>
        <v>4330.8599999999997</v>
      </c>
      <c r="HUN52" s="115">
        <f t="shared" si="983"/>
        <v>4330.8599999999997</v>
      </c>
      <c r="HUO52" s="115">
        <f t="shared" si="983"/>
        <v>4330.8599999999997</v>
      </c>
      <c r="HUP52" s="115">
        <f t="shared" si="983"/>
        <v>4330.8599999999997</v>
      </c>
      <c r="HUQ52" s="115">
        <f t="shared" si="983"/>
        <v>4330.8599999999997</v>
      </c>
      <c r="HUR52" s="115">
        <f t="shared" si="983"/>
        <v>4330.8599999999997</v>
      </c>
      <c r="HUS52" s="115">
        <f t="shared" si="983"/>
        <v>4330.8599999999997</v>
      </c>
      <c r="HUT52" s="115">
        <f t="shared" si="983"/>
        <v>4330.8599999999997</v>
      </c>
      <c r="HUU52" s="115">
        <f t="shared" si="983"/>
        <v>4330.8599999999997</v>
      </c>
      <c r="HUV52" s="115">
        <f t="shared" si="983"/>
        <v>4330.8599999999997</v>
      </c>
      <c r="HUW52" s="115">
        <f t="shared" si="983"/>
        <v>4330.8599999999997</v>
      </c>
      <c r="HUX52" s="95">
        <f t="shared" si="984"/>
        <v>51970.32</v>
      </c>
      <c r="HUY52" s="106" t="s">
        <v>668</v>
      </c>
      <c r="HUZ52" s="105">
        <v>51970.319999999992</v>
      </c>
      <c r="HVA52" s="90">
        <f t="shared" si="985"/>
        <v>4330.8599999999997</v>
      </c>
      <c r="HVB52" s="115">
        <f t="shared" ref="HVB52" si="3243">HVA52</f>
        <v>4330.8599999999997</v>
      </c>
      <c r="HVC52" s="115">
        <f t="shared" si="986"/>
        <v>4330.8599999999997</v>
      </c>
      <c r="HVD52" s="115">
        <f t="shared" si="986"/>
        <v>4330.8599999999997</v>
      </c>
      <c r="HVE52" s="115">
        <f t="shared" si="986"/>
        <v>4330.8599999999997</v>
      </c>
      <c r="HVF52" s="115">
        <f t="shared" si="986"/>
        <v>4330.8599999999997</v>
      </c>
      <c r="HVG52" s="115">
        <f t="shared" si="986"/>
        <v>4330.8599999999997</v>
      </c>
      <c r="HVH52" s="115">
        <f t="shared" si="986"/>
        <v>4330.8599999999997</v>
      </c>
      <c r="HVI52" s="115">
        <f t="shared" si="986"/>
        <v>4330.8599999999997</v>
      </c>
      <c r="HVJ52" s="115">
        <f t="shared" si="986"/>
        <v>4330.8599999999997</v>
      </c>
      <c r="HVK52" s="115">
        <f t="shared" si="986"/>
        <v>4330.8599999999997</v>
      </c>
      <c r="HVL52" s="115">
        <f t="shared" si="986"/>
        <v>4330.8599999999997</v>
      </c>
      <c r="HVM52" s="115">
        <f t="shared" si="986"/>
        <v>4330.8599999999997</v>
      </c>
      <c r="HVN52" s="95">
        <f t="shared" si="987"/>
        <v>51970.32</v>
      </c>
      <c r="HVO52" s="106" t="s">
        <v>668</v>
      </c>
      <c r="HVP52" s="105">
        <v>51970.319999999992</v>
      </c>
      <c r="HVQ52" s="90">
        <f t="shared" si="988"/>
        <v>4330.8599999999997</v>
      </c>
      <c r="HVR52" s="115">
        <f t="shared" ref="HVR52" si="3244">HVQ52</f>
        <v>4330.8599999999997</v>
      </c>
      <c r="HVS52" s="115">
        <f t="shared" si="989"/>
        <v>4330.8599999999997</v>
      </c>
      <c r="HVT52" s="115">
        <f t="shared" si="989"/>
        <v>4330.8599999999997</v>
      </c>
      <c r="HVU52" s="115">
        <f t="shared" si="989"/>
        <v>4330.8599999999997</v>
      </c>
      <c r="HVV52" s="115">
        <f t="shared" si="989"/>
        <v>4330.8599999999997</v>
      </c>
      <c r="HVW52" s="115">
        <f t="shared" si="989"/>
        <v>4330.8599999999997</v>
      </c>
      <c r="HVX52" s="115">
        <f t="shared" si="989"/>
        <v>4330.8599999999997</v>
      </c>
      <c r="HVY52" s="115">
        <f t="shared" si="989"/>
        <v>4330.8599999999997</v>
      </c>
      <c r="HVZ52" s="115">
        <f t="shared" si="989"/>
        <v>4330.8599999999997</v>
      </c>
      <c r="HWA52" s="115">
        <f t="shared" si="989"/>
        <v>4330.8599999999997</v>
      </c>
      <c r="HWB52" s="115">
        <f t="shared" si="989"/>
        <v>4330.8599999999997</v>
      </c>
      <c r="HWC52" s="115">
        <f t="shared" si="989"/>
        <v>4330.8599999999997</v>
      </c>
      <c r="HWD52" s="95">
        <f t="shared" si="990"/>
        <v>51970.32</v>
      </c>
      <c r="HWE52" s="106" t="s">
        <v>668</v>
      </c>
      <c r="HWF52" s="105">
        <v>51970.319999999992</v>
      </c>
      <c r="HWG52" s="90">
        <f t="shared" si="991"/>
        <v>4330.8599999999997</v>
      </c>
      <c r="HWH52" s="115">
        <f t="shared" ref="HWH52" si="3245">HWG52</f>
        <v>4330.8599999999997</v>
      </c>
      <c r="HWI52" s="115">
        <f t="shared" si="992"/>
        <v>4330.8599999999997</v>
      </c>
      <c r="HWJ52" s="115">
        <f t="shared" si="992"/>
        <v>4330.8599999999997</v>
      </c>
      <c r="HWK52" s="115">
        <f t="shared" si="992"/>
        <v>4330.8599999999997</v>
      </c>
      <c r="HWL52" s="115">
        <f t="shared" si="992"/>
        <v>4330.8599999999997</v>
      </c>
      <c r="HWM52" s="115">
        <f t="shared" si="992"/>
        <v>4330.8599999999997</v>
      </c>
      <c r="HWN52" s="115">
        <f t="shared" si="992"/>
        <v>4330.8599999999997</v>
      </c>
      <c r="HWO52" s="115">
        <f t="shared" si="992"/>
        <v>4330.8599999999997</v>
      </c>
      <c r="HWP52" s="115">
        <f t="shared" si="992"/>
        <v>4330.8599999999997</v>
      </c>
      <c r="HWQ52" s="115">
        <f t="shared" si="992"/>
        <v>4330.8599999999997</v>
      </c>
      <c r="HWR52" s="115">
        <f t="shared" si="992"/>
        <v>4330.8599999999997</v>
      </c>
      <c r="HWS52" s="115">
        <f t="shared" si="992"/>
        <v>4330.8599999999997</v>
      </c>
      <c r="HWT52" s="95">
        <f t="shared" si="993"/>
        <v>51970.32</v>
      </c>
      <c r="HWU52" s="106" t="s">
        <v>668</v>
      </c>
      <c r="HWV52" s="105">
        <v>51970.319999999992</v>
      </c>
      <c r="HWW52" s="90">
        <f t="shared" si="994"/>
        <v>4330.8599999999997</v>
      </c>
      <c r="HWX52" s="115">
        <f t="shared" ref="HWX52" si="3246">HWW52</f>
        <v>4330.8599999999997</v>
      </c>
      <c r="HWY52" s="115">
        <f t="shared" si="995"/>
        <v>4330.8599999999997</v>
      </c>
      <c r="HWZ52" s="115">
        <f t="shared" si="995"/>
        <v>4330.8599999999997</v>
      </c>
      <c r="HXA52" s="115">
        <f t="shared" si="995"/>
        <v>4330.8599999999997</v>
      </c>
      <c r="HXB52" s="115">
        <f t="shared" si="995"/>
        <v>4330.8599999999997</v>
      </c>
      <c r="HXC52" s="115">
        <f t="shared" si="995"/>
        <v>4330.8599999999997</v>
      </c>
      <c r="HXD52" s="115">
        <f t="shared" si="995"/>
        <v>4330.8599999999997</v>
      </c>
      <c r="HXE52" s="115">
        <f t="shared" si="995"/>
        <v>4330.8599999999997</v>
      </c>
      <c r="HXF52" s="115">
        <f t="shared" si="995"/>
        <v>4330.8599999999997</v>
      </c>
      <c r="HXG52" s="115">
        <f t="shared" si="995"/>
        <v>4330.8599999999997</v>
      </c>
      <c r="HXH52" s="115">
        <f t="shared" si="995"/>
        <v>4330.8599999999997</v>
      </c>
      <c r="HXI52" s="115">
        <f t="shared" si="995"/>
        <v>4330.8599999999997</v>
      </c>
      <c r="HXJ52" s="95">
        <f t="shared" si="996"/>
        <v>51970.32</v>
      </c>
      <c r="HXK52" s="106" t="s">
        <v>668</v>
      </c>
      <c r="HXL52" s="105">
        <v>51970.319999999992</v>
      </c>
      <c r="HXM52" s="90">
        <f t="shared" si="997"/>
        <v>4330.8599999999997</v>
      </c>
      <c r="HXN52" s="115">
        <f t="shared" ref="HXN52" si="3247">HXM52</f>
        <v>4330.8599999999997</v>
      </c>
      <c r="HXO52" s="115">
        <f t="shared" si="998"/>
        <v>4330.8599999999997</v>
      </c>
      <c r="HXP52" s="115">
        <f t="shared" si="998"/>
        <v>4330.8599999999997</v>
      </c>
      <c r="HXQ52" s="115">
        <f t="shared" si="998"/>
        <v>4330.8599999999997</v>
      </c>
      <c r="HXR52" s="115">
        <f t="shared" si="998"/>
        <v>4330.8599999999997</v>
      </c>
      <c r="HXS52" s="115">
        <f t="shared" si="998"/>
        <v>4330.8599999999997</v>
      </c>
      <c r="HXT52" s="115">
        <f t="shared" si="998"/>
        <v>4330.8599999999997</v>
      </c>
      <c r="HXU52" s="115">
        <f t="shared" si="998"/>
        <v>4330.8599999999997</v>
      </c>
      <c r="HXV52" s="115">
        <f t="shared" si="998"/>
        <v>4330.8599999999997</v>
      </c>
      <c r="HXW52" s="115">
        <f t="shared" si="998"/>
        <v>4330.8599999999997</v>
      </c>
      <c r="HXX52" s="115">
        <f t="shared" si="998"/>
        <v>4330.8599999999997</v>
      </c>
      <c r="HXY52" s="115">
        <f t="shared" si="998"/>
        <v>4330.8599999999997</v>
      </c>
      <c r="HXZ52" s="95">
        <f t="shared" si="999"/>
        <v>51970.32</v>
      </c>
      <c r="HYA52" s="106" t="s">
        <v>668</v>
      </c>
      <c r="HYB52" s="105">
        <v>51970.319999999992</v>
      </c>
      <c r="HYC52" s="90">
        <f t="shared" si="1000"/>
        <v>4330.8599999999997</v>
      </c>
      <c r="HYD52" s="115">
        <f t="shared" ref="HYD52" si="3248">HYC52</f>
        <v>4330.8599999999997</v>
      </c>
      <c r="HYE52" s="115">
        <f t="shared" si="1001"/>
        <v>4330.8599999999997</v>
      </c>
      <c r="HYF52" s="115">
        <f t="shared" si="1001"/>
        <v>4330.8599999999997</v>
      </c>
      <c r="HYG52" s="115">
        <f t="shared" si="1001"/>
        <v>4330.8599999999997</v>
      </c>
      <c r="HYH52" s="115">
        <f t="shared" si="1001"/>
        <v>4330.8599999999997</v>
      </c>
      <c r="HYI52" s="115">
        <f t="shared" si="1001"/>
        <v>4330.8599999999997</v>
      </c>
      <c r="HYJ52" s="115">
        <f t="shared" si="1001"/>
        <v>4330.8599999999997</v>
      </c>
      <c r="HYK52" s="115">
        <f t="shared" si="1001"/>
        <v>4330.8599999999997</v>
      </c>
      <c r="HYL52" s="115">
        <f t="shared" si="1001"/>
        <v>4330.8599999999997</v>
      </c>
      <c r="HYM52" s="115">
        <f t="shared" si="1001"/>
        <v>4330.8599999999997</v>
      </c>
      <c r="HYN52" s="115">
        <f t="shared" si="1001"/>
        <v>4330.8599999999997</v>
      </c>
      <c r="HYO52" s="115">
        <f t="shared" si="1001"/>
        <v>4330.8599999999997</v>
      </c>
      <c r="HYP52" s="95">
        <f t="shared" si="1002"/>
        <v>51970.32</v>
      </c>
      <c r="HYQ52" s="106" t="s">
        <v>668</v>
      </c>
      <c r="HYR52" s="105">
        <v>51970.319999999992</v>
      </c>
      <c r="HYS52" s="90">
        <f t="shared" si="1003"/>
        <v>4330.8599999999997</v>
      </c>
      <c r="HYT52" s="115">
        <f t="shared" ref="HYT52" si="3249">HYS52</f>
        <v>4330.8599999999997</v>
      </c>
      <c r="HYU52" s="115">
        <f t="shared" si="1004"/>
        <v>4330.8599999999997</v>
      </c>
      <c r="HYV52" s="115">
        <f t="shared" si="1004"/>
        <v>4330.8599999999997</v>
      </c>
      <c r="HYW52" s="115">
        <f t="shared" si="1004"/>
        <v>4330.8599999999997</v>
      </c>
      <c r="HYX52" s="115">
        <f t="shared" si="1004"/>
        <v>4330.8599999999997</v>
      </c>
      <c r="HYY52" s="115">
        <f t="shared" si="1004"/>
        <v>4330.8599999999997</v>
      </c>
      <c r="HYZ52" s="115">
        <f t="shared" si="1004"/>
        <v>4330.8599999999997</v>
      </c>
      <c r="HZA52" s="115">
        <f t="shared" si="1004"/>
        <v>4330.8599999999997</v>
      </c>
      <c r="HZB52" s="115">
        <f t="shared" si="1004"/>
        <v>4330.8599999999997</v>
      </c>
      <c r="HZC52" s="115">
        <f t="shared" si="1004"/>
        <v>4330.8599999999997</v>
      </c>
      <c r="HZD52" s="115">
        <f t="shared" si="1004"/>
        <v>4330.8599999999997</v>
      </c>
      <c r="HZE52" s="115">
        <f t="shared" si="1004"/>
        <v>4330.8599999999997</v>
      </c>
      <c r="HZF52" s="95">
        <f t="shared" si="1005"/>
        <v>51970.32</v>
      </c>
      <c r="HZG52" s="106" t="s">
        <v>668</v>
      </c>
      <c r="HZH52" s="105">
        <v>51970.319999999992</v>
      </c>
      <c r="HZI52" s="90">
        <f t="shared" si="1006"/>
        <v>4330.8599999999997</v>
      </c>
      <c r="HZJ52" s="115">
        <f t="shared" ref="HZJ52" si="3250">HZI52</f>
        <v>4330.8599999999997</v>
      </c>
      <c r="HZK52" s="115">
        <f t="shared" si="1007"/>
        <v>4330.8599999999997</v>
      </c>
      <c r="HZL52" s="115">
        <f t="shared" si="1007"/>
        <v>4330.8599999999997</v>
      </c>
      <c r="HZM52" s="115">
        <f t="shared" si="1007"/>
        <v>4330.8599999999997</v>
      </c>
      <c r="HZN52" s="115">
        <f t="shared" si="1007"/>
        <v>4330.8599999999997</v>
      </c>
      <c r="HZO52" s="115">
        <f t="shared" si="1007"/>
        <v>4330.8599999999997</v>
      </c>
      <c r="HZP52" s="115">
        <f t="shared" si="1007"/>
        <v>4330.8599999999997</v>
      </c>
      <c r="HZQ52" s="115">
        <f t="shared" si="1007"/>
        <v>4330.8599999999997</v>
      </c>
      <c r="HZR52" s="115">
        <f t="shared" si="1007"/>
        <v>4330.8599999999997</v>
      </c>
      <c r="HZS52" s="115">
        <f t="shared" si="1007"/>
        <v>4330.8599999999997</v>
      </c>
      <c r="HZT52" s="115">
        <f t="shared" si="1007"/>
        <v>4330.8599999999997</v>
      </c>
      <c r="HZU52" s="115">
        <f t="shared" si="1007"/>
        <v>4330.8599999999997</v>
      </c>
      <c r="HZV52" s="95">
        <f t="shared" si="1008"/>
        <v>51970.32</v>
      </c>
      <c r="HZW52" s="106" t="s">
        <v>668</v>
      </c>
      <c r="HZX52" s="105">
        <v>51970.319999999992</v>
      </c>
      <c r="HZY52" s="90">
        <f t="shared" si="1009"/>
        <v>4330.8599999999997</v>
      </c>
      <c r="HZZ52" s="115">
        <f t="shared" ref="HZZ52" si="3251">HZY52</f>
        <v>4330.8599999999997</v>
      </c>
      <c r="IAA52" s="115">
        <f t="shared" si="1010"/>
        <v>4330.8599999999997</v>
      </c>
      <c r="IAB52" s="115">
        <f t="shared" si="1010"/>
        <v>4330.8599999999997</v>
      </c>
      <c r="IAC52" s="115">
        <f t="shared" si="1010"/>
        <v>4330.8599999999997</v>
      </c>
      <c r="IAD52" s="115">
        <f t="shared" si="1010"/>
        <v>4330.8599999999997</v>
      </c>
      <c r="IAE52" s="115">
        <f t="shared" si="1010"/>
        <v>4330.8599999999997</v>
      </c>
      <c r="IAF52" s="115">
        <f t="shared" si="1010"/>
        <v>4330.8599999999997</v>
      </c>
      <c r="IAG52" s="115">
        <f t="shared" si="1010"/>
        <v>4330.8599999999997</v>
      </c>
      <c r="IAH52" s="115">
        <f t="shared" si="1010"/>
        <v>4330.8599999999997</v>
      </c>
      <c r="IAI52" s="115">
        <f t="shared" si="1010"/>
        <v>4330.8599999999997</v>
      </c>
      <c r="IAJ52" s="115">
        <f t="shared" si="1010"/>
        <v>4330.8599999999997</v>
      </c>
      <c r="IAK52" s="115">
        <f t="shared" si="1010"/>
        <v>4330.8599999999997</v>
      </c>
      <c r="IAL52" s="95">
        <f t="shared" si="1011"/>
        <v>51970.32</v>
      </c>
      <c r="IAM52" s="106" t="s">
        <v>668</v>
      </c>
      <c r="IAN52" s="105">
        <v>51970.319999999992</v>
      </c>
      <c r="IAO52" s="90">
        <f t="shared" si="1012"/>
        <v>4330.8599999999997</v>
      </c>
      <c r="IAP52" s="115">
        <f t="shared" ref="IAP52" si="3252">IAO52</f>
        <v>4330.8599999999997</v>
      </c>
      <c r="IAQ52" s="115">
        <f t="shared" si="1013"/>
        <v>4330.8599999999997</v>
      </c>
      <c r="IAR52" s="115">
        <f t="shared" si="1013"/>
        <v>4330.8599999999997</v>
      </c>
      <c r="IAS52" s="115">
        <f t="shared" si="1013"/>
        <v>4330.8599999999997</v>
      </c>
      <c r="IAT52" s="115">
        <f t="shared" si="1013"/>
        <v>4330.8599999999997</v>
      </c>
      <c r="IAU52" s="115">
        <f t="shared" si="1013"/>
        <v>4330.8599999999997</v>
      </c>
      <c r="IAV52" s="115">
        <f t="shared" si="1013"/>
        <v>4330.8599999999997</v>
      </c>
      <c r="IAW52" s="115">
        <f t="shared" si="1013"/>
        <v>4330.8599999999997</v>
      </c>
      <c r="IAX52" s="115">
        <f t="shared" si="1013"/>
        <v>4330.8599999999997</v>
      </c>
      <c r="IAY52" s="115">
        <f t="shared" si="1013"/>
        <v>4330.8599999999997</v>
      </c>
      <c r="IAZ52" s="115">
        <f t="shared" si="1013"/>
        <v>4330.8599999999997</v>
      </c>
      <c r="IBA52" s="115">
        <f t="shared" si="1013"/>
        <v>4330.8599999999997</v>
      </c>
      <c r="IBB52" s="95">
        <f t="shared" si="1014"/>
        <v>51970.32</v>
      </c>
      <c r="IBC52" s="106" t="s">
        <v>668</v>
      </c>
      <c r="IBD52" s="105">
        <v>51970.319999999992</v>
      </c>
      <c r="IBE52" s="90">
        <f t="shared" si="1015"/>
        <v>4330.8599999999997</v>
      </c>
      <c r="IBF52" s="115">
        <f t="shared" ref="IBF52" si="3253">IBE52</f>
        <v>4330.8599999999997</v>
      </c>
      <c r="IBG52" s="115">
        <f t="shared" si="1016"/>
        <v>4330.8599999999997</v>
      </c>
      <c r="IBH52" s="115">
        <f t="shared" si="1016"/>
        <v>4330.8599999999997</v>
      </c>
      <c r="IBI52" s="115">
        <f t="shared" si="1016"/>
        <v>4330.8599999999997</v>
      </c>
      <c r="IBJ52" s="115">
        <f t="shared" si="1016"/>
        <v>4330.8599999999997</v>
      </c>
      <c r="IBK52" s="115">
        <f t="shared" si="1016"/>
        <v>4330.8599999999997</v>
      </c>
      <c r="IBL52" s="115">
        <f t="shared" si="1016"/>
        <v>4330.8599999999997</v>
      </c>
      <c r="IBM52" s="115">
        <f t="shared" si="1016"/>
        <v>4330.8599999999997</v>
      </c>
      <c r="IBN52" s="115">
        <f t="shared" si="1016"/>
        <v>4330.8599999999997</v>
      </c>
      <c r="IBO52" s="115">
        <f t="shared" si="1016"/>
        <v>4330.8599999999997</v>
      </c>
      <c r="IBP52" s="115">
        <f t="shared" si="1016"/>
        <v>4330.8599999999997</v>
      </c>
      <c r="IBQ52" s="115">
        <f t="shared" si="1016"/>
        <v>4330.8599999999997</v>
      </c>
      <c r="IBR52" s="95">
        <f t="shared" si="1017"/>
        <v>51970.32</v>
      </c>
      <c r="IBS52" s="106" t="s">
        <v>668</v>
      </c>
      <c r="IBT52" s="105">
        <v>51970.319999999992</v>
      </c>
      <c r="IBU52" s="90">
        <f t="shared" si="1018"/>
        <v>4330.8599999999997</v>
      </c>
      <c r="IBV52" s="115">
        <f t="shared" ref="IBV52" si="3254">IBU52</f>
        <v>4330.8599999999997</v>
      </c>
      <c r="IBW52" s="115">
        <f t="shared" si="1019"/>
        <v>4330.8599999999997</v>
      </c>
      <c r="IBX52" s="115">
        <f t="shared" si="1019"/>
        <v>4330.8599999999997</v>
      </c>
      <c r="IBY52" s="115">
        <f t="shared" si="1019"/>
        <v>4330.8599999999997</v>
      </c>
      <c r="IBZ52" s="115">
        <f t="shared" si="1019"/>
        <v>4330.8599999999997</v>
      </c>
      <c r="ICA52" s="115">
        <f t="shared" si="1019"/>
        <v>4330.8599999999997</v>
      </c>
      <c r="ICB52" s="115">
        <f t="shared" si="1019"/>
        <v>4330.8599999999997</v>
      </c>
      <c r="ICC52" s="115">
        <f t="shared" si="1019"/>
        <v>4330.8599999999997</v>
      </c>
      <c r="ICD52" s="115">
        <f t="shared" si="1019"/>
        <v>4330.8599999999997</v>
      </c>
      <c r="ICE52" s="115">
        <f t="shared" si="1019"/>
        <v>4330.8599999999997</v>
      </c>
      <c r="ICF52" s="115">
        <f t="shared" si="1019"/>
        <v>4330.8599999999997</v>
      </c>
      <c r="ICG52" s="115">
        <f t="shared" si="1019"/>
        <v>4330.8599999999997</v>
      </c>
      <c r="ICH52" s="95">
        <f t="shared" si="1020"/>
        <v>51970.32</v>
      </c>
      <c r="ICI52" s="106" t="s">
        <v>668</v>
      </c>
      <c r="ICJ52" s="105">
        <v>51970.319999999992</v>
      </c>
      <c r="ICK52" s="90">
        <f t="shared" si="1021"/>
        <v>4330.8599999999997</v>
      </c>
      <c r="ICL52" s="115">
        <f t="shared" ref="ICL52" si="3255">ICK52</f>
        <v>4330.8599999999997</v>
      </c>
      <c r="ICM52" s="115">
        <f t="shared" si="1022"/>
        <v>4330.8599999999997</v>
      </c>
      <c r="ICN52" s="115">
        <f t="shared" si="1022"/>
        <v>4330.8599999999997</v>
      </c>
      <c r="ICO52" s="115">
        <f t="shared" si="1022"/>
        <v>4330.8599999999997</v>
      </c>
      <c r="ICP52" s="115">
        <f t="shared" si="1022"/>
        <v>4330.8599999999997</v>
      </c>
      <c r="ICQ52" s="115">
        <f t="shared" si="1022"/>
        <v>4330.8599999999997</v>
      </c>
      <c r="ICR52" s="115">
        <f t="shared" si="1022"/>
        <v>4330.8599999999997</v>
      </c>
      <c r="ICS52" s="115">
        <f t="shared" si="1022"/>
        <v>4330.8599999999997</v>
      </c>
      <c r="ICT52" s="115">
        <f t="shared" si="1022"/>
        <v>4330.8599999999997</v>
      </c>
      <c r="ICU52" s="115">
        <f t="shared" si="1022"/>
        <v>4330.8599999999997</v>
      </c>
      <c r="ICV52" s="115">
        <f t="shared" si="1022"/>
        <v>4330.8599999999997</v>
      </c>
      <c r="ICW52" s="115">
        <f t="shared" si="1022"/>
        <v>4330.8599999999997</v>
      </c>
      <c r="ICX52" s="95">
        <f t="shared" si="1023"/>
        <v>51970.32</v>
      </c>
      <c r="ICY52" s="106" t="s">
        <v>668</v>
      </c>
      <c r="ICZ52" s="105">
        <v>51970.319999999992</v>
      </c>
      <c r="IDA52" s="90">
        <f t="shared" si="1024"/>
        <v>4330.8599999999997</v>
      </c>
      <c r="IDB52" s="115">
        <f t="shared" ref="IDB52" si="3256">IDA52</f>
        <v>4330.8599999999997</v>
      </c>
      <c r="IDC52" s="115">
        <f t="shared" si="1025"/>
        <v>4330.8599999999997</v>
      </c>
      <c r="IDD52" s="115">
        <f t="shared" si="1025"/>
        <v>4330.8599999999997</v>
      </c>
      <c r="IDE52" s="115">
        <f t="shared" si="1025"/>
        <v>4330.8599999999997</v>
      </c>
      <c r="IDF52" s="115">
        <f t="shared" si="1025"/>
        <v>4330.8599999999997</v>
      </c>
      <c r="IDG52" s="115">
        <f t="shared" si="1025"/>
        <v>4330.8599999999997</v>
      </c>
      <c r="IDH52" s="115">
        <f t="shared" si="1025"/>
        <v>4330.8599999999997</v>
      </c>
      <c r="IDI52" s="115">
        <f t="shared" si="1025"/>
        <v>4330.8599999999997</v>
      </c>
      <c r="IDJ52" s="115">
        <f t="shared" si="1025"/>
        <v>4330.8599999999997</v>
      </c>
      <c r="IDK52" s="115">
        <f t="shared" si="1025"/>
        <v>4330.8599999999997</v>
      </c>
      <c r="IDL52" s="115">
        <f t="shared" si="1025"/>
        <v>4330.8599999999997</v>
      </c>
      <c r="IDM52" s="115">
        <f t="shared" si="1025"/>
        <v>4330.8599999999997</v>
      </c>
      <c r="IDN52" s="95">
        <f t="shared" si="1026"/>
        <v>51970.32</v>
      </c>
      <c r="IDO52" s="106" t="s">
        <v>668</v>
      </c>
      <c r="IDP52" s="105">
        <v>51970.319999999992</v>
      </c>
      <c r="IDQ52" s="90">
        <f t="shared" si="1027"/>
        <v>4330.8599999999997</v>
      </c>
      <c r="IDR52" s="115">
        <f t="shared" ref="IDR52" si="3257">IDQ52</f>
        <v>4330.8599999999997</v>
      </c>
      <c r="IDS52" s="115">
        <f t="shared" si="1028"/>
        <v>4330.8599999999997</v>
      </c>
      <c r="IDT52" s="115">
        <f t="shared" si="1028"/>
        <v>4330.8599999999997</v>
      </c>
      <c r="IDU52" s="115">
        <f t="shared" si="1028"/>
        <v>4330.8599999999997</v>
      </c>
      <c r="IDV52" s="115">
        <f t="shared" si="1028"/>
        <v>4330.8599999999997</v>
      </c>
      <c r="IDW52" s="115">
        <f t="shared" si="1028"/>
        <v>4330.8599999999997</v>
      </c>
      <c r="IDX52" s="115">
        <f t="shared" si="1028"/>
        <v>4330.8599999999997</v>
      </c>
      <c r="IDY52" s="115">
        <f t="shared" si="1028"/>
        <v>4330.8599999999997</v>
      </c>
      <c r="IDZ52" s="115">
        <f t="shared" si="1028"/>
        <v>4330.8599999999997</v>
      </c>
      <c r="IEA52" s="115">
        <f t="shared" si="1028"/>
        <v>4330.8599999999997</v>
      </c>
      <c r="IEB52" s="115">
        <f t="shared" si="1028"/>
        <v>4330.8599999999997</v>
      </c>
      <c r="IEC52" s="115">
        <f t="shared" si="1028"/>
        <v>4330.8599999999997</v>
      </c>
      <c r="IED52" s="95">
        <f t="shared" si="1029"/>
        <v>51970.32</v>
      </c>
      <c r="IEE52" s="106" t="s">
        <v>668</v>
      </c>
      <c r="IEF52" s="105">
        <v>51970.319999999992</v>
      </c>
      <c r="IEG52" s="90">
        <f t="shared" si="1030"/>
        <v>4330.8599999999997</v>
      </c>
      <c r="IEH52" s="115">
        <f t="shared" ref="IEH52" si="3258">IEG52</f>
        <v>4330.8599999999997</v>
      </c>
      <c r="IEI52" s="115">
        <f t="shared" si="1031"/>
        <v>4330.8599999999997</v>
      </c>
      <c r="IEJ52" s="115">
        <f t="shared" si="1031"/>
        <v>4330.8599999999997</v>
      </c>
      <c r="IEK52" s="115">
        <f t="shared" si="1031"/>
        <v>4330.8599999999997</v>
      </c>
      <c r="IEL52" s="115">
        <f t="shared" si="1031"/>
        <v>4330.8599999999997</v>
      </c>
      <c r="IEM52" s="115">
        <f t="shared" si="1031"/>
        <v>4330.8599999999997</v>
      </c>
      <c r="IEN52" s="115">
        <f t="shared" si="1031"/>
        <v>4330.8599999999997</v>
      </c>
      <c r="IEO52" s="115">
        <f t="shared" si="1031"/>
        <v>4330.8599999999997</v>
      </c>
      <c r="IEP52" s="115">
        <f t="shared" si="1031"/>
        <v>4330.8599999999997</v>
      </c>
      <c r="IEQ52" s="115">
        <f t="shared" si="1031"/>
        <v>4330.8599999999997</v>
      </c>
      <c r="IER52" s="115">
        <f t="shared" si="1031"/>
        <v>4330.8599999999997</v>
      </c>
      <c r="IES52" s="115">
        <f t="shared" si="1031"/>
        <v>4330.8599999999997</v>
      </c>
      <c r="IET52" s="95">
        <f t="shared" si="1032"/>
        <v>51970.32</v>
      </c>
      <c r="IEU52" s="106" t="s">
        <v>668</v>
      </c>
      <c r="IEV52" s="105">
        <v>51970.319999999992</v>
      </c>
      <c r="IEW52" s="90">
        <f t="shared" si="1033"/>
        <v>4330.8599999999997</v>
      </c>
      <c r="IEX52" s="115">
        <f t="shared" ref="IEX52" si="3259">IEW52</f>
        <v>4330.8599999999997</v>
      </c>
      <c r="IEY52" s="115">
        <f t="shared" si="1034"/>
        <v>4330.8599999999997</v>
      </c>
      <c r="IEZ52" s="115">
        <f t="shared" si="1034"/>
        <v>4330.8599999999997</v>
      </c>
      <c r="IFA52" s="115">
        <f t="shared" si="1034"/>
        <v>4330.8599999999997</v>
      </c>
      <c r="IFB52" s="115">
        <f t="shared" si="1034"/>
        <v>4330.8599999999997</v>
      </c>
      <c r="IFC52" s="115">
        <f t="shared" si="1034"/>
        <v>4330.8599999999997</v>
      </c>
      <c r="IFD52" s="115">
        <f t="shared" si="1034"/>
        <v>4330.8599999999997</v>
      </c>
      <c r="IFE52" s="115">
        <f t="shared" si="1034"/>
        <v>4330.8599999999997</v>
      </c>
      <c r="IFF52" s="115">
        <f t="shared" si="1034"/>
        <v>4330.8599999999997</v>
      </c>
      <c r="IFG52" s="115">
        <f t="shared" si="1034"/>
        <v>4330.8599999999997</v>
      </c>
      <c r="IFH52" s="115">
        <f t="shared" si="1034"/>
        <v>4330.8599999999997</v>
      </c>
      <c r="IFI52" s="115">
        <f t="shared" si="1034"/>
        <v>4330.8599999999997</v>
      </c>
      <c r="IFJ52" s="95">
        <f t="shared" si="1035"/>
        <v>51970.32</v>
      </c>
      <c r="IFK52" s="106" t="s">
        <v>668</v>
      </c>
      <c r="IFL52" s="105">
        <v>51970.319999999992</v>
      </c>
      <c r="IFM52" s="90">
        <f t="shared" si="1036"/>
        <v>4330.8599999999997</v>
      </c>
      <c r="IFN52" s="115">
        <f t="shared" ref="IFN52" si="3260">IFM52</f>
        <v>4330.8599999999997</v>
      </c>
      <c r="IFO52" s="115">
        <f t="shared" si="1037"/>
        <v>4330.8599999999997</v>
      </c>
      <c r="IFP52" s="115">
        <f t="shared" si="1037"/>
        <v>4330.8599999999997</v>
      </c>
      <c r="IFQ52" s="115">
        <f t="shared" si="1037"/>
        <v>4330.8599999999997</v>
      </c>
      <c r="IFR52" s="115">
        <f t="shared" si="1037"/>
        <v>4330.8599999999997</v>
      </c>
      <c r="IFS52" s="115">
        <f t="shared" si="1037"/>
        <v>4330.8599999999997</v>
      </c>
      <c r="IFT52" s="115">
        <f t="shared" si="1037"/>
        <v>4330.8599999999997</v>
      </c>
      <c r="IFU52" s="115">
        <f t="shared" si="1037"/>
        <v>4330.8599999999997</v>
      </c>
      <c r="IFV52" s="115">
        <f t="shared" si="1037"/>
        <v>4330.8599999999997</v>
      </c>
      <c r="IFW52" s="115">
        <f t="shared" si="1037"/>
        <v>4330.8599999999997</v>
      </c>
      <c r="IFX52" s="115">
        <f t="shared" si="1037"/>
        <v>4330.8599999999997</v>
      </c>
      <c r="IFY52" s="115">
        <f t="shared" si="1037"/>
        <v>4330.8599999999997</v>
      </c>
      <c r="IFZ52" s="95">
        <f t="shared" si="1038"/>
        <v>51970.32</v>
      </c>
      <c r="IGA52" s="106" t="s">
        <v>668</v>
      </c>
      <c r="IGB52" s="105">
        <v>51970.319999999992</v>
      </c>
      <c r="IGC52" s="90">
        <f t="shared" si="1039"/>
        <v>4330.8599999999997</v>
      </c>
      <c r="IGD52" s="115">
        <f t="shared" ref="IGD52" si="3261">IGC52</f>
        <v>4330.8599999999997</v>
      </c>
      <c r="IGE52" s="115">
        <f t="shared" si="1040"/>
        <v>4330.8599999999997</v>
      </c>
      <c r="IGF52" s="115">
        <f t="shared" si="1040"/>
        <v>4330.8599999999997</v>
      </c>
      <c r="IGG52" s="115">
        <f t="shared" si="1040"/>
        <v>4330.8599999999997</v>
      </c>
      <c r="IGH52" s="115">
        <f t="shared" si="1040"/>
        <v>4330.8599999999997</v>
      </c>
      <c r="IGI52" s="115">
        <f t="shared" si="1040"/>
        <v>4330.8599999999997</v>
      </c>
      <c r="IGJ52" s="115">
        <f t="shared" si="1040"/>
        <v>4330.8599999999997</v>
      </c>
      <c r="IGK52" s="115">
        <f t="shared" si="1040"/>
        <v>4330.8599999999997</v>
      </c>
      <c r="IGL52" s="115">
        <f t="shared" si="1040"/>
        <v>4330.8599999999997</v>
      </c>
      <c r="IGM52" s="115">
        <f t="shared" si="1040"/>
        <v>4330.8599999999997</v>
      </c>
      <c r="IGN52" s="115">
        <f t="shared" si="1040"/>
        <v>4330.8599999999997</v>
      </c>
      <c r="IGO52" s="115">
        <f t="shared" si="1040"/>
        <v>4330.8599999999997</v>
      </c>
      <c r="IGP52" s="95">
        <f t="shared" si="1041"/>
        <v>51970.32</v>
      </c>
      <c r="IGQ52" s="106" t="s">
        <v>668</v>
      </c>
      <c r="IGR52" s="105">
        <v>51970.319999999992</v>
      </c>
      <c r="IGS52" s="90">
        <f t="shared" si="1042"/>
        <v>4330.8599999999997</v>
      </c>
      <c r="IGT52" s="115">
        <f t="shared" ref="IGT52" si="3262">IGS52</f>
        <v>4330.8599999999997</v>
      </c>
      <c r="IGU52" s="115">
        <f t="shared" si="1043"/>
        <v>4330.8599999999997</v>
      </c>
      <c r="IGV52" s="115">
        <f t="shared" si="1043"/>
        <v>4330.8599999999997</v>
      </c>
      <c r="IGW52" s="115">
        <f t="shared" si="1043"/>
        <v>4330.8599999999997</v>
      </c>
      <c r="IGX52" s="115">
        <f t="shared" si="1043"/>
        <v>4330.8599999999997</v>
      </c>
      <c r="IGY52" s="115">
        <f t="shared" si="1043"/>
        <v>4330.8599999999997</v>
      </c>
      <c r="IGZ52" s="115">
        <f t="shared" si="1043"/>
        <v>4330.8599999999997</v>
      </c>
      <c r="IHA52" s="115">
        <f t="shared" si="1043"/>
        <v>4330.8599999999997</v>
      </c>
      <c r="IHB52" s="115">
        <f t="shared" si="1043"/>
        <v>4330.8599999999997</v>
      </c>
      <c r="IHC52" s="115">
        <f t="shared" si="1043"/>
        <v>4330.8599999999997</v>
      </c>
      <c r="IHD52" s="115">
        <f t="shared" si="1043"/>
        <v>4330.8599999999997</v>
      </c>
      <c r="IHE52" s="115">
        <f t="shared" si="1043"/>
        <v>4330.8599999999997</v>
      </c>
      <c r="IHF52" s="95">
        <f t="shared" si="1044"/>
        <v>51970.32</v>
      </c>
      <c r="IHG52" s="106" t="s">
        <v>668</v>
      </c>
      <c r="IHH52" s="105">
        <v>51970.319999999992</v>
      </c>
      <c r="IHI52" s="90">
        <f t="shared" si="1045"/>
        <v>4330.8599999999997</v>
      </c>
      <c r="IHJ52" s="115">
        <f t="shared" ref="IHJ52" si="3263">IHI52</f>
        <v>4330.8599999999997</v>
      </c>
      <c r="IHK52" s="115">
        <f t="shared" si="1046"/>
        <v>4330.8599999999997</v>
      </c>
      <c r="IHL52" s="115">
        <f t="shared" si="1046"/>
        <v>4330.8599999999997</v>
      </c>
      <c r="IHM52" s="115">
        <f t="shared" si="1046"/>
        <v>4330.8599999999997</v>
      </c>
      <c r="IHN52" s="115">
        <f t="shared" si="1046"/>
        <v>4330.8599999999997</v>
      </c>
      <c r="IHO52" s="115">
        <f t="shared" si="1046"/>
        <v>4330.8599999999997</v>
      </c>
      <c r="IHP52" s="115">
        <f t="shared" si="1046"/>
        <v>4330.8599999999997</v>
      </c>
      <c r="IHQ52" s="115">
        <f t="shared" si="1046"/>
        <v>4330.8599999999997</v>
      </c>
      <c r="IHR52" s="115">
        <f t="shared" si="1046"/>
        <v>4330.8599999999997</v>
      </c>
      <c r="IHS52" s="115">
        <f t="shared" si="1046"/>
        <v>4330.8599999999997</v>
      </c>
      <c r="IHT52" s="115">
        <f t="shared" si="1046"/>
        <v>4330.8599999999997</v>
      </c>
      <c r="IHU52" s="115">
        <f t="shared" si="1046"/>
        <v>4330.8599999999997</v>
      </c>
      <c r="IHV52" s="95">
        <f t="shared" si="1047"/>
        <v>51970.32</v>
      </c>
      <c r="IHW52" s="106" t="s">
        <v>668</v>
      </c>
      <c r="IHX52" s="105">
        <v>51970.319999999992</v>
      </c>
      <c r="IHY52" s="90">
        <f t="shared" si="1048"/>
        <v>4330.8599999999997</v>
      </c>
      <c r="IHZ52" s="115">
        <f t="shared" ref="IHZ52" si="3264">IHY52</f>
        <v>4330.8599999999997</v>
      </c>
      <c r="IIA52" s="115">
        <f t="shared" si="1049"/>
        <v>4330.8599999999997</v>
      </c>
      <c r="IIB52" s="115">
        <f t="shared" si="1049"/>
        <v>4330.8599999999997</v>
      </c>
      <c r="IIC52" s="115">
        <f t="shared" si="1049"/>
        <v>4330.8599999999997</v>
      </c>
      <c r="IID52" s="115">
        <f t="shared" si="1049"/>
        <v>4330.8599999999997</v>
      </c>
      <c r="IIE52" s="115">
        <f t="shared" si="1049"/>
        <v>4330.8599999999997</v>
      </c>
      <c r="IIF52" s="115">
        <f t="shared" si="1049"/>
        <v>4330.8599999999997</v>
      </c>
      <c r="IIG52" s="115">
        <f t="shared" si="1049"/>
        <v>4330.8599999999997</v>
      </c>
      <c r="IIH52" s="115">
        <f t="shared" si="1049"/>
        <v>4330.8599999999997</v>
      </c>
      <c r="III52" s="115">
        <f t="shared" si="1049"/>
        <v>4330.8599999999997</v>
      </c>
      <c r="IIJ52" s="115">
        <f t="shared" si="1049"/>
        <v>4330.8599999999997</v>
      </c>
      <c r="IIK52" s="115">
        <f t="shared" si="1049"/>
        <v>4330.8599999999997</v>
      </c>
      <c r="IIL52" s="95">
        <f t="shared" si="1050"/>
        <v>51970.32</v>
      </c>
      <c r="IIM52" s="106" t="s">
        <v>668</v>
      </c>
      <c r="IIN52" s="105">
        <v>51970.319999999992</v>
      </c>
      <c r="IIO52" s="90">
        <f t="shared" si="1051"/>
        <v>4330.8599999999997</v>
      </c>
      <c r="IIP52" s="115">
        <f t="shared" ref="IIP52" si="3265">IIO52</f>
        <v>4330.8599999999997</v>
      </c>
      <c r="IIQ52" s="115">
        <f t="shared" si="1052"/>
        <v>4330.8599999999997</v>
      </c>
      <c r="IIR52" s="115">
        <f t="shared" si="1052"/>
        <v>4330.8599999999997</v>
      </c>
      <c r="IIS52" s="115">
        <f t="shared" si="1052"/>
        <v>4330.8599999999997</v>
      </c>
      <c r="IIT52" s="115">
        <f t="shared" si="1052"/>
        <v>4330.8599999999997</v>
      </c>
      <c r="IIU52" s="115">
        <f t="shared" si="1052"/>
        <v>4330.8599999999997</v>
      </c>
      <c r="IIV52" s="115">
        <f t="shared" si="1052"/>
        <v>4330.8599999999997</v>
      </c>
      <c r="IIW52" s="115">
        <f t="shared" si="1052"/>
        <v>4330.8599999999997</v>
      </c>
      <c r="IIX52" s="115">
        <f t="shared" si="1052"/>
        <v>4330.8599999999997</v>
      </c>
      <c r="IIY52" s="115">
        <f t="shared" si="1052"/>
        <v>4330.8599999999997</v>
      </c>
      <c r="IIZ52" s="115">
        <f t="shared" si="1052"/>
        <v>4330.8599999999997</v>
      </c>
      <c r="IJA52" s="115">
        <f t="shared" si="1052"/>
        <v>4330.8599999999997</v>
      </c>
      <c r="IJB52" s="95">
        <f t="shared" si="1053"/>
        <v>51970.32</v>
      </c>
      <c r="IJC52" s="106" t="s">
        <v>668</v>
      </c>
      <c r="IJD52" s="105">
        <v>51970.319999999992</v>
      </c>
      <c r="IJE52" s="90">
        <f t="shared" si="1054"/>
        <v>4330.8599999999997</v>
      </c>
      <c r="IJF52" s="115">
        <f t="shared" ref="IJF52" si="3266">IJE52</f>
        <v>4330.8599999999997</v>
      </c>
      <c r="IJG52" s="115">
        <f t="shared" si="1055"/>
        <v>4330.8599999999997</v>
      </c>
      <c r="IJH52" s="115">
        <f t="shared" si="1055"/>
        <v>4330.8599999999997</v>
      </c>
      <c r="IJI52" s="115">
        <f t="shared" si="1055"/>
        <v>4330.8599999999997</v>
      </c>
      <c r="IJJ52" s="115">
        <f t="shared" si="1055"/>
        <v>4330.8599999999997</v>
      </c>
      <c r="IJK52" s="115">
        <f t="shared" si="1055"/>
        <v>4330.8599999999997</v>
      </c>
      <c r="IJL52" s="115">
        <f t="shared" si="1055"/>
        <v>4330.8599999999997</v>
      </c>
      <c r="IJM52" s="115">
        <f t="shared" si="1055"/>
        <v>4330.8599999999997</v>
      </c>
      <c r="IJN52" s="115">
        <f t="shared" si="1055"/>
        <v>4330.8599999999997</v>
      </c>
      <c r="IJO52" s="115">
        <f t="shared" si="1055"/>
        <v>4330.8599999999997</v>
      </c>
      <c r="IJP52" s="115">
        <f t="shared" si="1055"/>
        <v>4330.8599999999997</v>
      </c>
      <c r="IJQ52" s="115">
        <f t="shared" si="1055"/>
        <v>4330.8599999999997</v>
      </c>
      <c r="IJR52" s="95">
        <f t="shared" si="1056"/>
        <v>51970.32</v>
      </c>
      <c r="IJS52" s="106" t="s">
        <v>668</v>
      </c>
      <c r="IJT52" s="105">
        <v>51970.319999999992</v>
      </c>
      <c r="IJU52" s="90">
        <f t="shared" si="1057"/>
        <v>4330.8599999999997</v>
      </c>
      <c r="IJV52" s="115">
        <f t="shared" ref="IJV52" si="3267">IJU52</f>
        <v>4330.8599999999997</v>
      </c>
      <c r="IJW52" s="115">
        <f t="shared" si="1058"/>
        <v>4330.8599999999997</v>
      </c>
      <c r="IJX52" s="115">
        <f t="shared" si="1058"/>
        <v>4330.8599999999997</v>
      </c>
      <c r="IJY52" s="115">
        <f t="shared" si="1058"/>
        <v>4330.8599999999997</v>
      </c>
      <c r="IJZ52" s="115">
        <f t="shared" si="1058"/>
        <v>4330.8599999999997</v>
      </c>
      <c r="IKA52" s="115">
        <f t="shared" si="1058"/>
        <v>4330.8599999999997</v>
      </c>
      <c r="IKB52" s="115">
        <f t="shared" si="1058"/>
        <v>4330.8599999999997</v>
      </c>
      <c r="IKC52" s="115">
        <f t="shared" si="1058"/>
        <v>4330.8599999999997</v>
      </c>
      <c r="IKD52" s="115">
        <f t="shared" si="1058"/>
        <v>4330.8599999999997</v>
      </c>
      <c r="IKE52" s="115">
        <f t="shared" si="1058"/>
        <v>4330.8599999999997</v>
      </c>
      <c r="IKF52" s="115">
        <f t="shared" si="1058"/>
        <v>4330.8599999999997</v>
      </c>
      <c r="IKG52" s="115">
        <f t="shared" si="1058"/>
        <v>4330.8599999999997</v>
      </c>
      <c r="IKH52" s="95">
        <f t="shared" si="1059"/>
        <v>51970.32</v>
      </c>
      <c r="IKI52" s="106" t="s">
        <v>668</v>
      </c>
      <c r="IKJ52" s="105">
        <v>51970.319999999992</v>
      </c>
      <c r="IKK52" s="90">
        <f t="shared" si="1060"/>
        <v>4330.8599999999997</v>
      </c>
      <c r="IKL52" s="115">
        <f t="shared" ref="IKL52" si="3268">IKK52</f>
        <v>4330.8599999999997</v>
      </c>
      <c r="IKM52" s="115">
        <f t="shared" si="1061"/>
        <v>4330.8599999999997</v>
      </c>
      <c r="IKN52" s="115">
        <f t="shared" si="1061"/>
        <v>4330.8599999999997</v>
      </c>
      <c r="IKO52" s="115">
        <f t="shared" si="1061"/>
        <v>4330.8599999999997</v>
      </c>
      <c r="IKP52" s="115">
        <f t="shared" si="1061"/>
        <v>4330.8599999999997</v>
      </c>
      <c r="IKQ52" s="115">
        <f t="shared" si="1061"/>
        <v>4330.8599999999997</v>
      </c>
      <c r="IKR52" s="115">
        <f t="shared" si="1061"/>
        <v>4330.8599999999997</v>
      </c>
      <c r="IKS52" s="115">
        <f t="shared" si="1061"/>
        <v>4330.8599999999997</v>
      </c>
      <c r="IKT52" s="115">
        <f t="shared" si="1061"/>
        <v>4330.8599999999997</v>
      </c>
      <c r="IKU52" s="115">
        <f t="shared" si="1061"/>
        <v>4330.8599999999997</v>
      </c>
      <c r="IKV52" s="115">
        <f t="shared" si="1061"/>
        <v>4330.8599999999997</v>
      </c>
      <c r="IKW52" s="115">
        <f t="shared" si="1061"/>
        <v>4330.8599999999997</v>
      </c>
      <c r="IKX52" s="95">
        <f t="shared" si="1062"/>
        <v>51970.32</v>
      </c>
      <c r="IKY52" s="106" t="s">
        <v>668</v>
      </c>
      <c r="IKZ52" s="105">
        <v>51970.319999999992</v>
      </c>
      <c r="ILA52" s="90">
        <f t="shared" si="1063"/>
        <v>4330.8599999999997</v>
      </c>
      <c r="ILB52" s="115">
        <f t="shared" ref="ILB52" si="3269">ILA52</f>
        <v>4330.8599999999997</v>
      </c>
      <c r="ILC52" s="115">
        <f t="shared" si="1064"/>
        <v>4330.8599999999997</v>
      </c>
      <c r="ILD52" s="115">
        <f t="shared" si="1064"/>
        <v>4330.8599999999997</v>
      </c>
      <c r="ILE52" s="115">
        <f t="shared" si="1064"/>
        <v>4330.8599999999997</v>
      </c>
      <c r="ILF52" s="115">
        <f t="shared" si="1064"/>
        <v>4330.8599999999997</v>
      </c>
      <c r="ILG52" s="115">
        <f t="shared" si="1064"/>
        <v>4330.8599999999997</v>
      </c>
      <c r="ILH52" s="115">
        <f t="shared" si="1064"/>
        <v>4330.8599999999997</v>
      </c>
      <c r="ILI52" s="115">
        <f t="shared" si="1064"/>
        <v>4330.8599999999997</v>
      </c>
      <c r="ILJ52" s="115">
        <f t="shared" si="1064"/>
        <v>4330.8599999999997</v>
      </c>
      <c r="ILK52" s="115">
        <f t="shared" si="1064"/>
        <v>4330.8599999999997</v>
      </c>
      <c r="ILL52" s="115">
        <f t="shared" si="1064"/>
        <v>4330.8599999999997</v>
      </c>
      <c r="ILM52" s="115">
        <f t="shared" si="1064"/>
        <v>4330.8599999999997</v>
      </c>
      <c r="ILN52" s="95">
        <f t="shared" si="1065"/>
        <v>51970.32</v>
      </c>
      <c r="ILO52" s="106" t="s">
        <v>668</v>
      </c>
      <c r="ILP52" s="105">
        <v>51970.319999999992</v>
      </c>
      <c r="ILQ52" s="90">
        <f t="shared" si="1066"/>
        <v>4330.8599999999997</v>
      </c>
      <c r="ILR52" s="115">
        <f t="shared" ref="ILR52" si="3270">ILQ52</f>
        <v>4330.8599999999997</v>
      </c>
      <c r="ILS52" s="115">
        <f t="shared" si="1067"/>
        <v>4330.8599999999997</v>
      </c>
      <c r="ILT52" s="115">
        <f t="shared" si="1067"/>
        <v>4330.8599999999997</v>
      </c>
      <c r="ILU52" s="115">
        <f t="shared" si="1067"/>
        <v>4330.8599999999997</v>
      </c>
      <c r="ILV52" s="115">
        <f t="shared" si="1067"/>
        <v>4330.8599999999997</v>
      </c>
      <c r="ILW52" s="115">
        <f t="shared" si="1067"/>
        <v>4330.8599999999997</v>
      </c>
      <c r="ILX52" s="115">
        <f t="shared" si="1067"/>
        <v>4330.8599999999997</v>
      </c>
      <c r="ILY52" s="115">
        <f t="shared" si="1067"/>
        <v>4330.8599999999997</v>
      </c>
      <c r="ILZ52" s="115">
        <f t="shared" si="1067"/>
        <v>4330.8599999999997</v>
      </c>
      <c r="IMA52" s="115">
        <f t="shared" si="1067"/>
        <v>4330.8599999999997</v>
      </c>
      <c r="IMB52" s="115">
        <f t="shared" si="1067"/>
        <v>4330.8599999999997</v>
      </c>
      <c r="IMC52" s="115">
        <f t="shared" si="1067"/>
        <v>4330.8599999999997</v>
      </c>
      <c r="IMD52" s="95">
        <f t="shared" si="1068"/>
        <v>51970.32</v>
      </c>
      <c r="IME52" s="106" t="s">
        <v>668</v>
      </c>
      <c r="IMF52" s="105">
        <v>51970.319999999992</v>
      </c>
      <c r="IMG52" s="90">
        <f t="shared" si="1069"/>
        <v>4330.8599999999997</v>
      </c>
      <c r="IMH52" s="115">
        <f t="shared" ref="IMH52" si="3271">IMG52</f>
        <v>4330.8599999999997</v>
      </c>
      <c r="IMI52" s="115">
        <f t="shared" si="1070"/>
        <v>4330.8599999999997</v>
      </c>
      <c r="IMJ52" s="115">
        <f t="shared" si="1070"/>
        <v>4330.8599999999997</v>
      </c>
      <c r="IMK52" s="115">
        <f t="shared" si="1070"/>
        <v>4330.8599999999997</v>
      </c>
      <c r="IML52" s="115">
        <f t="shared" si="1070"/>
        <v>4330.8599999999997</v>
      </c>
      <c r="IMM52" s="115">
        <f t="shared" si="1070"/>
        <v>4330.8599999999997</v>
      </c>
      <c r="IMN52" s="115">
        <f t="shared" si="1070"/>
        <v>4330.8599999999997</v>
      </c>
      <c r="IMO52" s="115">
        <f t="shared" si="1070"/>
        <v>4330.8599999999997</v>
      </c>
      <c r="IMP52" s="115">
        <f t="shared" si="1070"/>
        <v>4330.8599999999997</v>
      </c>
      <c r="IMQ52" s="115">
        <f t="shared" si="1070"/>
        <v>4330.8599999999997</v>
      </c>
      <c r="IMR52" s="115">
        <f t="shared" si="1070"/>
        <v>4330.8599999999997</v>
      </c>
      <c r="IMS52" s="115">
        <f t="shared" si="1070"/>
        <v>4330.8599999999997</v>
      </c>
      <c r="IMT52" s="95">
        <f t="shared" si="1071"/>
        <v>51970.32</v>
      </c>
      <c r="IMU52" s="106" t="s">
        <v>668</v>
      </c>
      <c r="IMV52" s="105">
        <v>51970.319999999992</v>
      </c>
      <c r="IMW52" s="90">
        <f t="shared" si="1072"/>
        <v>4330.8599999999997</v>
      </c>
      <c r="IMX52" s="115">
        <f t="shared" ref="IMX52" si="3272">IMW52</f>
        <v>4330.8599999999997</v>
      </c>
      <c r="IMY52" s="115">
        <f t="shared" si="1073"/>
        <v>4330.8599999999997</v>
      </c>
      <c r="IMZ52" s="115">
        <f t="shared" si="1073"/>
        <v>4330.8599999999997</v>
      </c>
      <c r="INA52" s="115">
        <f t="shared" si="1073"/>
        <v>4330.8599999999997</v>
      </c>
      <c r="INB52" s="115">
        <f t="shared" si="1073"/>
        <v>4330.8599999999997</v>
      </c>
      <c r="INC52" s="115">
        <f t="shared" si="1073"/>
        <v>4330.8599999999997</v>
      </c>
      <c r="IND52" s="115">
        <f t="shared" si="1073"/>
        <v>4330.8599999999997</v>
      </c>
      <c r="INE52" s="115">
        <f t="shared" si="1073"/>
        <v>4330.8599999999997</v>
      </c>
      <c r="INF52" s="115">
        <f t="shared" si="1073"/>
        <v>4330.8599999999997</v>
      </c>
      <c r="ING52" s="115">
        <f t="shared" si="1073"/>
        <v>4330.8599999999997</v>
      </c>
      <c r="INH52" s="115">
        <f t="shared" si="1073"/>
        <v>4330.8599999999997</v>
      </c>
      <c r="INI52" s="115">
        <f t="shared" si="1073"/>
        <v>4330.8599999999997</v>
      </c>
      <c r="INJ52" s="95">
        <f t="shared" si="1074"/>
        <v>51970.32</v>
      </c>
      <c r="INK52" s="106" t="s">
        <v>668</v>
      </c>
      <c r="INL52" s="105">
        <v>51970.319999999992</v>
      </c>
      <c r="INM52" s="90">
        <f t="shared" si="1075"/>
        <v>4330.8599999999997</v>
      </c>
      <c r="INN52" s="115">
        <f t="shared" ref="INN52" si="3273">INM52</f>
        <v>4330.8599999999997</v>
      </c>
      <c r="INO52" s="115">
        <f t="shared" si="1076"/>
        <v>4330.8599999999997</v>
      </c>
      <c r="INP52" s="115">
        <f t="shared" si="1076"/>
        <v>4330.8599999999997</v>
      </c>
      <c r="INQ52" s="115">
        <f t="shared" si="1076"/>
        <v>4330.8599999999997</v>
      </c>
      <c r="INR52" s="115">
        <f t="shared" si="1076"/>
        <v>4330.8599999999997</v>
      </c>
      <c r="INS52" s="115">
        <f t="shared" si="1076"/>
        <v>4330.8599999999997</v>
      </c>
      <c r="INT52" s="115">
        <f t="shared" si="1076"/>
        <v>4330.8599999999997</v>
      </c>
      <c r="INU52" s="115">
        <f t="shared" si="1076"/>
        <v>4330.8599999999997</v>
      </c>
      <c r="INV52" s="115">
        <f t="shared" si="1076"/>
        <v>4330.8599999999997</v>
      </c>
      <c r="INW52" s="115">
        <f t="shared" si="1076"/>
        <v>4330.8599999999997</v>
      </c>
      <c r="INX52" s="115">
        <f t="shared" si="1076"/>
        <v>4330.8599999999997</v>
      </c>
      <c r="INY52" s="115">
        <f t="shared" si="1076"/>
        <v>4330.8599999999997</v>
      </c>
      <c r="INZ52" s="95">
        <f t="shared" si="1077"/>
        <v>51970.32</v>
      </c>
      <c r="IOA52" s="106" t="s">
        <v>668</v>
      </c>
      <c r="IOB52" s="105">
        <v>51970.319999999992</v>
      </c>
      <c r="IOC52" s="90">
        <f t="shared" si="1078"/>
        <v>4330.8599999999997</v>
      </c>
      <c r="IOD52" s="115">
        <f t="shared" ref="IOD52" si="3274">IOC52</f>
        <v>4330.8599999999997</v>
      </c>
      <c r="IOE52" s="115">
        <f t="shared" si="1079"/>
        <v>4330.8599999999997</v>
      </c>
      <c r="IOF52" s="115">
        <f t="shared" si="1079"/>
        <v>4330.8599999999997</v>
      </c>
      <c r="IOG52" s="115">
        <f t="shared" si="1079"/>
        <v>4330.8599999999997</v>
      </c>
      <c r="IOH52" s="115">
        <f t="shared" si="1079"/>
        <v>4330.8599999999997</v>
      </c>
      <c r="IOI52" s="115">
        <f t="shared" si="1079"/>
        <v>4330.8599999999997</v>
      </c>
      <c r="IOJ52" s="115">
        <f t="shared" si="1079"/>
        <v>4330.8599999999997</v>
      </c>
      <c r="IOK52" s="115">
        <f t="shared" si="1079"/>
        <v>4330.8599999999997</v>
      </c>
      <c r="IOL52" s="115">
        <f t="shared" si="1079"/>
        <v>4330.8599999999997</v>
      </c>
      <c r="IOM52" s="115">
        <f t="shared" si="1079"/>
        <v>4330.8599999999997</v>
      </c>
      <c r="ION52" s="115">
        <f t="shared" si="1079"/>
        <v>4330.8599999999997</v>
      </c>
      <c r="IOO52" s="115">
        <f t="shared" si="1079"/>
        <v>4330.8599999999997</v>
      </c>
      <c r="IOP52" s="95">
        <f t="shared" si="1080"/>
        <v>51970.32</v>
      </c>
      <c r="IOQ52" s="106" t="s">
        <v>668</v>
      </c>
      <c r="IOR52" s="105">
        <v>51970.319999999992</v>
      </c>
      <c r="IOS52" s="90">
        <f t="shared" si="1081"/>
        <v>4330.8599999999997</v>
      </c>
      <c r="IOT52" s="115">
        <f t="shared" ref="IOT52" si="3275">IOS52</f>
        <v>4330.8599999999997</v>
      </c>
      <c r="IOU52" s="115">
        <f t="shared" si="1082"/>
        <v>4330.8599999999997</v>
      </c>
      <c r="IOV52" s="115">
        <f t="shared" si="1082"/>
        <v>4330.8599999999997</v>
      </c>
      <c r="IOW52" s="115">
        <f t="shared" si="1082"/>
        <v>4330.8599999999997</v>
      </c>
      <c r="IOX52" s="115">
        <f t="shared" si="1082"/>
        <v>4330.8599999999997</v>
      </c>
      <c r="IOY52" s="115">
        <f t="shared" si="1082"/>
        <v>4330.8599999999997</v>
      </c>
      <c r="IOZ52" s="115">
        <f t="shared" si="1082"/>
        <v>4330.8599999999997</v>
      </c>
      <c r="IPA52" s="115">
        <f t="shared" si="1082"/>
        <v>4330.8599999999997</v>
      </c>
      <c r="IPB52" s="115">
        <f t="shared" si="1082"/>
        <v>4330.8599999999997</v>
      </c>
      <c r="IPC52" s="115">
        <f t="shared" si="1082"/>
        <v>4330.8599999999997</v>
      </c>
      <c r="IPD52" s="115">
        <f t="shared" si="1082"/>
        <v>4330.8599999999997</v>
      </c>
      <c r="IPE52" s="115">
        <f t="shared" si="1082"/>
        <v>4330.8599999999997</v>
      </c>
      <c r="IPF52" s="95">
        <f t="shared" si="1083"/>
        <v>51970.32</v>
      </c>
      <c r="IPG52" s="106" t="s">
        <v>668</v>
      </c>
      <c r="IPH52" s="105">
        <v>51970.319999999992</v>
      </c>
      <c r="IPI52" s="90">
        <f t="shared" si="1084"/>
        <v>4330.8599999999997</v>
      </c>
      <c r="IPJ52" s="115">
        <f t="shared" ref="IPJ52" si="3276">IPI52</f>
        <v>4330.8599999999997</v>
      </c>
      <c r="IPK52" s="115">
        <f t="shared" si="1085"/>
        <v>4330.8599999999997</v>
      </c>
      <c r="IPL52" s="115">
        <f t="shared" si="1085"/>
        <v>4330.8599999999997</v>
      </c>
      <c r="IPM52" s="115">
        <f t="shared" si="1085"/>
        <v>4330.8599999999997</v>
      </c>
      <c r="IPN52" s="115">
        <f t="shared" si="1085"/>
        <v>4330.8599999999997</v>
      </c>
      <c r="IPO52" s="115">
        <f t="shared" si="1085"/>
        <v>4330.8599999999997</v>
      </c>
      <c r="IPP52" s="115">
        <f t="shared" si="1085"/>
        <v>4330.8599999999997</v>
      </c>
      <c r="IPQ52" s="115">
        <f t="shared" si="1085"/>
        <v>4330.8599999999997</v>
      </c>
      <c r="IPR52" s="115">
        <f t="shared" si="1085"/>
        <v>4330.8599999999997</v>
      </c>
      <c r="IPS52" s="115">
        <f t="shared" si="1085"/>
        <v>4330.8599999999997</v>
      </c>
      <c r="IPT52" s="115">
        <f t="shared" si="1085"/>
        <v>4330.8599999999997</v>
      </c>
      <c r="IPU52" s="115">
        <f t="shared" si="1085"/>
        <v>4330.8599999999997</v>
      </c>
      <c r="IPV52" s="95">
        <f t="shared" si="1086"/>
        <v>51970.32</v>
      </c>
      <c r="IPW52" s="106" t="s">
        <v>668</v>
      </c>
      <c r="IPX52" s="105">
        <v>51970.319999999992</v>
      </c>
      <c r="IPY52" s="90">
        <f t="shared" si="1087"/>
        <v>4330.8599999999997</v>
      </c>
      <c r="IPZ52" s="115">
        <f t="shared" ref="IPZ52" si="3277">IPY52</f>
        <v>4330.8599999999997</v>
      </c>
      <c r="IQA52" s="115">
        <f t="shared" si="1088"/>
        <v>4330.8599999999997</v>
      </c>
      <c r="IQB52" s="115">
        <f t="shared" si="1088"/>
        <v>4330.8599999999997</v>
      </c>
      <c r="IQC52" s="115">
        <f t="shared" si="1088"/>
        <v>4330.8599999999997</v>
      </c>
      <c r="IQD52" s="115">
        <f t="shared" si="1088"/>
        <v>4330.8599999999997</v>
      </c>
      <c r="IQE52" s="115">
        <f t="shared" si="1088"/>
        <v>4330.8599999999997</v>
      </c>
      <c r="IQF52" s="115">
        <f t="shared" si="1088"/>
        <v>4330.8599999999997</v>
      </c>
      <c r="IQG52" s="115">
        <f t="shared" si="1088"/>
        <v>4330.8599999999997</v>
      </c>
      <c r="IQH52" s="115">
        <f t="shared" si="1088"/>
        <v>4330.8599999999997</v>
      </c>
      <c r="IQI52" s="115">
        <f t="shared" si="1088"/>
        <v>4330.8599999999997</v>
      </c>
      <c r="IQJ52" s="115">
        <f t="shared" si="1088"/>
        <v>4330.8599999999997</v>
      </c>
      <c r="IQK52" s="115">
        <f t="shared" si="1088"/>
        <v>4330.8599999999997</v>
      </c>
      <c r="IQL52" s="95">
        <f t="shared" si="1089"/>
        <v>51970.32</v>
      </c>
      <c r="IQM52" s="106" t="s">
        <v>668</v>
      </c>
      <c r="IQN52" s="105">
        <v>51970.319999999992</v>
      </c>
      <c r="IQO52" s="90">
        <f t="shared" si="1090"/>
        <v>4330.8599999999997</v>
      </c>
      <c r="IQP52" s="115">
        <f t="shared" ref="IQP52" si="3278">IQO52</f>
        <v>4330.8599999999997</v>
      </c>
      <c r="IQQ52" s="115">
        <f t="shared" si="1091"/>
        <v>4330.8599999999997</v>
      </c>
      <c r="IQR52" s="115">
        <f t="shared" si="1091"/>
        <v>4330.8599999999997</v>
      </c>
      <c r="IQS52" s="115">
        <f t="shared" si="1091"/>
        <v>4330.8599999999997</v>
      </c>
      <c r="IQT52" s="115">
        <f t="shared" si="1091"/>
        <v>4330.8599999999997</v>
      </c>
      <c r="IQU52" s="115">
        <f t="shared" si="1091"/>
        <v>4330.8599999999997</v>
      </c>
      <c r="IQV52" s="115">
        <f t="shared" si="1091"/>
        <v>4330.8599999999997</v>
      </c>
      <c r="IQW52" s="115">
        <f t="shared" si="1091"/>
        <v>4330.8599999999997</v>
      </c>
      <c r="IQX52" s="115">
        <f t="shared" si="1091"/>
        <v>4330.8599999999997</v>
      </c>
      <c r="IQY52" s="115">
        <f t="shared" si="1091"/>
        <v>4330.8599999999997</v>
      </c>
      <c r="IQZ52" s="115">
        <f t="shared" si="1091"/>
        <v>4330.8599999999997</v>
      </c>
      <c r="IRA52" s="115">
        <f t="shared" si="1091"/>
        <v>4330.8599999999997</v>
      </c>
      <c r="IRB52" s="95">
        <f t="shared" si="1092"/>
        <v>51970.32</v>
      </c>
      <c r="IRC52" s="106" t="s">
        <v>668</v>
      </c>
      <c r="IRD52" s="105">
        <v>51970.319999999992</v>
      </c>
      <c r="IRE52" s="90">
        <f t="shared" si="1093"/>
        <v>4330.8599999999997</v>
      </c>
      <c r="IRF52" s="115">
        <f t="shared" ref="IRF52" si="3279">IRE52</f>
        <v>4330.8599999999997</v>
      </c>
      <c r="IRG52" s="115">
        <f t="shared" si="1094"/>
        <v>4330.8599999999997</v>
      </c>
      <c r="IRH52" s="115">
        <f t="shared" si="1094"/>
        <v>4330.8599999999997</v>
      </c>
      <c r="IRI52" s="115">
        <f t="shared" si="1094"/>
        <v>4330.8599999999997</v>
      </c>
      <c r="IRJ52" s="115">
        <f t="shared" si="1094"/>
        <v>4330.8599999999997</v>
      </c>
      <c r="IRK52" s="115">
        <f t="shared" si="1094"/>
        <v>4330.8599999999997</v>
      </c>
      <c r="IRL52" s="115">
        <f t="shared" si="1094"/>
        <v>4330.8599999999997</v>
      </c>
      <c r="IRM52" s="115">
        <f t="shared" si="1094"/>
        <v>4330.8599999999997</v>
      </c>
      <c r="IRN52" s="115">
        <f t="shared" si="1094"/>
        <v>4330.8599999999997</v>
      </c>
      <c r="IRO52" s="115">
        <f t="shared" si="1094"/>
        <v>4330.8599999999997</v>
      </c>
      <c r="IRP52" s="115">
        <f t="shared" si="1094"/>
        <v>4330.8599999999997</v>
      </c>
      <c r="IRQ52" s="115">
        <f t="shared" si="1094"/>
        <v>4330.8599999999997</v>
      </c>
      <c r="IRR52" s="95">
        <f t="shared" si="1095"/>
        <v>51970.32</v>
      </c>
      <c r="IRS52" s="106" t="s">
        <v>668</v>
      </c>
      <c r="IRT52" s="105">
        <v>51970.319999999992</v>
      </c>
      <c r="IRU52" s="90">
        <f t="shared" si="1096"/>
        <v>4330.8599999999997</v>
      </c>
      <c r="IRV52" s="115">
        <f t="shared" ref="IRV52" si="3280">IRU52</f>
        <v>4330.8599999999997</v>
      </c>
      <c r="IRW52" s="115">
        <f t="shared" si="1097"/>
        <v>4330.8599999999997</v>
      </c>
      <c r="IRX52" s="115">
        <f t="shared" si="1097"/>
        <v>4330.8599999999997</v>
      </c>
      <c r="IRY52" s="115">
        <f t="shared" si="1097"/>
        <v>4330.8599999999997</v>
      </c>
      <c r="IRZ52" s="115">
        <f t="shared" si="1097"/>
        <v>4330.8599999999997</v>
      </c>
      <c r="ISA52" s="115">
        <f t="shared" si="1097"/>
        <v>4330.8599999999997</v>
      </c>
      <c r="ISB52" s="115">
        <f t="shared" si="1097"/>
        <v>4330.8599999999997</v>
      </c>
      <c r="ISC52" s="115">
        <f t="shared" si="1097"/>
        <v>4330.8599999999997</v>
      </c>
      <c r="ISD52" s="115">
        <f t="shared" si="1097"/>
        <v>4330.8599999999997</v>
      </c>
      <c r="ISE52" s="115">
        <f t="shared" si="1097"/>
        <v>4330.8599999999997</v>
      </c>
      <c r="ISF52" s="115">
        <f t="shared" si="1097"/>
        <v>4330.8599999999997</v>
      </c>
      <c r="ISG52" s="115">
        <f t="shared" si="1097"/>
        <v>4330.8599999999997</v>
      </c>
      <c r="ISH52" s="95">
        <f t="shared" si="1098"/>
        <v>51970.32</v>
      </c>
      <c r="ISI52" s="106" t="s">
        <v>668</v>
      </c>
      <c r="ISJ52" s="105">
        <v>51970.319999999992</v>
      </c>
      <c r="ISK52" s="90">
        <f t="shared" si="1099"/>
        <v>4330.8599999999997</v>
      </c>
      <c r="ISL52" s="115">
        <f t="shared" ref="ISL52" si="3281">ISK52</f>
        <v>4330.8599999999997</v>
      </c>
      <c r="ISM52" s="115">
        <f t="shared" si="1100"/>
        <v>4330.8599999999997</v>
      </c>
      <c r="ISN52" s="115">
        <f t="shared" si="1100"/>
        <v>4330.8599999999997</v>
      </c>
      <c r="ISO52" s="115">
        <f t="shared" si="1100"/>
        <v>4330.8599999999997</v>
      </c>
      <c r="ISP52" s="115">
        <f t="shared" si="1100"/>
        <v>4330.8599999999997</v>
      </c>
      <c r="ISQ52" s="115">
        <f t="shared" si="1100"/>
        <v>4330.8599999999997</v>
      </c>
      <c r="ISR52" s="115">
        <f t="shared" si="1100"/>
        <v>4330.8599999999997</v>
      </c>
      <c r="ISS52" s="115">
        <f t="shared" si="1100"/>
        <v>4330.8599999999997</v>
      </c>
      <c r="IST52" s="115">
        <f t="shared" si="1100"/>
        <v>4330.8599999999997</v>
      </c>
      <c r="ISU52" s="115">
        <f t="shared" si="1100"/>
        <v>4330.8599999999997</v>
      </c>
      <c r="ISV52" s="115">
        <f t="shared" si="1100"/>
        <v>4330.8599999999997</v>
      </c>
      <c r="ISW52" s="115">
        <f t="shared" si="1100"/>
        <v>4330.8599999999997</v>
      </c>
      <c r="ISX52" s="95">
        <f t="shared" si="1101"/>
        <v>51970.32</v>
      </c>
      <c r="ISY52" s="106" t="s">
        <v>668</v>
      </c>
      <c r="ISZ52" s="105">
        <v>51970.319999999992</v>
      </c>
      <c r="ITA52" s="90">
        <f t="shared" si="1102"/>
        <v>4330.8599999999997</v>
      </c>
      <c r="ITB52" s="115">
        <f t="shared" ref="ITB52" si="3282">ITA52</f>
        <v>4330.8599999999997</v>
      </c>
      <c r="ITC52" s="115">
        <f t="shared" si="1103"/>
        <v>4330.8599999999997</v>
      </c>
      <c r="ITD52" s="115">
        <f t="shared" si="1103"/>
        <v>4330.8599999999997</v>
      </c>
      <c r="ITE52" s="115">
        <f t="shared" si="1103"/>
        <v>4330.8599999999997</v>
      </c>
      <c r="ITF52" s="115">
        <f t="shared" si="1103"/>
        <v>4330.8599999999997</v>
      </c>
      <c r="ITG52" s="115">
        <f t="shared" si="1103"/>
        <v>4330.8599999999997</v>
      </c>
      <c r="ITH52" s="115">
        <f t="shared" si="1103"/>
        <v>4330.8599999999997</v>
      </c>
      <c r="ITI52" s="115">
        <f t="shared" si="1103"/>
        <v>4330.8599999999997</v>
      </c>
      <c r="ITJ52" s="115">
        <f t="shared" si="1103"/>
        <v>4330.8599999999997</v>
      </c>
      <c r="ITK52" s="115">
        <f t="shared" si="1103"/>
        <v>4330.8599999999997</v>
      </c>
      <c r="ITL52" s="115">
        <f t="shared" si="1103"/>
        <v>4330.8599999999997</v>
      </c>
      <c r="ITM52" s="115">
        <f t="shared" si="1103"/>
        <v>4330.8599999999997</v>
      </c>
      <c r="ITN52" s="95">
        <f t="shared" si="1104"/>
        <v>51970.32</v>
      </c>
      <c r="ITO52" s="106" t="s">
        <v>668</v>
      </c>
      <c r="ITP52" s="105">
        <v>51970.319999999992</v>
      </c>
      <c r="ITQ52" s="90">
        <f t="shared" si="1105"/>
        <v>4330.8599999999997</v>
      </c>
      <c r="ITR52" s="115">
        <f t="shared" ref="ITR52" si="3283">ITQ52</f>
        <v>4330.8599999999997</v>
      </c>
      <c r="ITS52" s="115">
        <f t="shared" si="1106"/>
        <v>4330.8599999999997</v>
      </c>
      <c r="ITT52" s="115">
        <f t="shared" si="1106"/>
        <v>4330.8599999999997</v>
      </c>
      <c r="ITU52" s="115">
        <f t="shared" si="1106"/>
        <v>4330.8599999999997</v>
      </c>
      <c r="ITV52" s="115">
        <f t="shared" si="1106"/>
        <v>4330.8599999999997</v>
      </c>
      <c r="ITW52" s="115">
        <f t="shared" si="1106"/>
        <v>4330.8599999999997</v>
      </c>
      <c r="ITX52" s="115">
        <f t="shared" si="1106"/>
        <v>4330.8599999999997</v>
      </c>
      <c r="ITY52" s="115">
        <f t="shared" si="1106"/>
        <v>4330.8599999999997</v>
      </c>
      <c r="ITZ52" s="115">
        <f t="shared" si="1106"/>
        <v>4330.8599999999997</v>
      </c>
      <c r="IUA52" s="115">
        <f t="shared" si="1106"/>
        <v>4330.8599999999997</v>
      </c>
      <c r="IUB52" s="115">
        <f t="shared" si="1106"/>
        <v>4330.8599999999997</v>
      </c>
      <c r="IUC52" s="115">
        <f t="shared" si="1106"/>
        <v>4330.8599999999997</v>
      </c>
      <c r="IUD52" s="95">
        <f t="shared" si="1107"/>
        <v>51970.32</v>
      </c>
      <c r="IUE52" s="106" t="s">
        <v>668</v>
      </c>
      <c r="IUF52" s="105">
        <v>51970.319999999992</v>
      </c>
      <c r="IUG52" s="90">
        <f t="shared" si="1108"/>
        <v>4330.8599999999997</v>
      </c>
      <c r="IUH52" s="115">
        <f t="shared" ref="IUH52" si="3284">IUG52</f>
        <v>4330.8599999999997</v>
      </c>
      <c r="IUI52" s="115">
        <f t="shared" si="1109"/>
        <v>4330.8599999999997</v>
      </c>
      <c r="IUJ52" s="115">
        <f t="shared" si="1109"/>
        <v>4330.8599999999997</v>
      </c>
      <c r="IUK52" s="115">
        <f t="shared" si="1109"/>
        <v>4330.8599999999997</v>
      </c>
      <c r="IUL52" s="115">
        <f t="shared" si="1109"/>
        <v>4330.8599999999997</v>
      </c>
      <c r="IUM52" s="115">
        <f t="shared" si="1109"/>
        <v>4330.8599999999997</v>
      </c>
      <c r="IUN52" s="115">
        <f t="shared" si="1109"/>
        <v>4330.8599999999997</v>
      </c>
      <c r="IUO52" s="115">
        <f t="shared" si="1109"/>
        <v>4330.8599999999997</v>
      </c>
      <c r="IUP52" s="115">
        <f t="shared" si="1109"/>
        <v>4330.8599999999997</v>
      </c>
      <c r="IUQ52" s="115">
        <f t="shared" si="1109"/>
        <v>4330.8599999999997</v>
      </c>
      <c r="IUR52" s="115">
        <f t="shared" si="1109"/>
        <v>4330.8599999999997</v>
      </c>
      <c r="IUS52" s="115">
        <f t="shared" si="1109"/>
        <v>4330.8599999999997</v>
      </c>
      <c r="IUT52" s="95">
        <f t="shared" si="1110"/>
        <v>51970.32</v>
      </c>
      <c r="IUU52" s="106" t="s">
        <v>668</v>
      </c>
      <c r="IUV52" s="105">
        <v>51970.319999999992</v>
      </c>
      <c r="IUW52" s="90">
        <f t="shared" si="1111"/>
        <v>4330.8599999999997</v>
      </c>
      <c r="IUX52" s="115">
        <f t="shared" ref="IUX52" si="3285">IUW52</f>
        <v>4330.8599999999997</v>
      </c>
      <c r="IUY52" s="115">
        <f t="shared" si="1112"/>
        <v>4330.8599999999997</v>
      </c>
      <c r="IUZ52" s="115">
        <f t="shared" si="1112"/>
        <v>4330.8599999999997</v>
      </c>
      <c r="IVA52" s="115">
        <f t="shared" si="1112"/>
        <v>4330.8599999999997</v>
      </c>
      <c r="IVB52" s="115">
        <f t="shared" si="1112"/>
        <v>4330.8599999999997</v>
      </c>
      <c r="IVC52" s="115">
        <f t="shared" si="1112"/>
        <v>4330.8599999999997</v>
      </c>
      <c r="IVD52" s="115">
        <f t="shared" si="1112"/>
        <v>4330.8599999999997</v>
      </c>
      <c r="IVE52" s="115">
        <f t="shared" si="1112"/>
        <v>4330.8599999999997</v>
      </c>
      <c r="IVF52" s="115">
        <f t="shared" si="1112"/>
        <v>4330.8599999999997</v>
      </c>
      <c r="IVG52" s="115">
        <f t="shared" si="1112"/>
        <v>4330.8599999999997</v>
      </c>
      <c r="IVH52" s="115">
        <f t="shared" si="1112"/>
        <v>4330.8599999999997</v>
      </c>
      <c r="IVI52" s="115">
        <f t="shared" si="1112"/>
        <v>4330.8599999999997</v>
      </c>
      <c r="IVJ52" s="95">
        <f t="shared" si="1113"/>
        <v>51970.32</v>
      </c>
      <c r="IVK52" s="106" t="s">
        <v>668</v>
      </c>
      <c r="IVL52" s="105">
        <v>51970.319999999992</v>
      </c>
      <c r="IVM52" s="90">
        <f t="shared" si="1114"/>
        <v>4330.8599999999997</v>
      </c>
      <c r="IVN52" s="115">
        <f t="shared" ref="IVN52" si="3286">IVM52</f>
        <v>4330.8599999999997</v>
      </c>
      <c r="IVO52" s="115">
        <f t="shared" si="1115"/>
        <v>4330.8599999999997</v>
      </c>
      <c r="IVP52" s="115">
        <f t="shared" si="1115"/>
        <v>4330.8599999999997</v>
      </c>
      <c r="IVQ52" s="115">
        <f t="shared" si="1115"/>
        <v>4330.8599999999997</v>
      </c>
      <c r="IVR52" s="115">
        <f t="shared" si="1115"/>
        <v>4330.8599999999997</v>
      </c>
      <c r="IVS52" s="115">
        <f t="shared" si="1115"/>
        <v>4330.8599999999997</v>
      </c>
      <c r="IVT52" s="115">
        <f t="shared" si="1115"/>
        <v>4330.8599999999997</v>
      </c>
      <c r="IVU52" s="115">
        <f t="shared" si="1115"/>
        <v>4330.8599999999997</v>
      </c>
      <c r="IVV52" s="115">
        <f t="shared" si="1115"/>
        <v>4330.8599999999997</v>
      </c>
      <c r="IVW52" s="115">
        <f t="shared" si="1115"/>
        <v>4330.8599999999997</v>
      </c>
      <c r="IVX52" s="115">
        <f t="shared" si="1115"/>
        <v>4330.8599999999997</v>
      </c>
      <c r="IVY52" s="115">
        <f t="shared" si="1115"/>
        <v>4330.8599999999997</v>
      </c>
      <c r="IVZ52" s="95">
        <f t="shared" si="1116"/>
        <v>51970.32</v>
      </c>
      <c r="IWA52" s="106" t="s">
        <v>668</v>
      </c>
      <c r="IWB52" s="105">
        <v>51970.319999999992</v>
      </c>
      <c r="IWC52" s="90">
        <f t="shared" si="1117"/>
        <v>4330.8599999999997</v>
      </c>
      <c r="IWD52" s="115">
        <f t="shared" ref="IWD52" si="3287">IWC52</f>
        <v>4330.8599999999997</v>
      </c>
      <c r="IWE52" s="115">
        <f t="shared" si="1118"/>
        <v>4330.8599999999997</v>
      </c>
      <c r="IWF52" s="115">
        <f t="shared" si="1118"/>
        <v>4330.8599999999997</v>
      </c>
      <c r="IWG52" s="115">
        <f t="shared" si="1118"/>
        <v>4330.8599999999997</v>
      </c>
      <c r="IWH52" s="115">
        <f t="shared" si="1118"/>
        <v>4330.8599999999997</v>
      </c>
      <c r="IWI52" s="115">
        <f t="shared" si="1118"/>
        <v>4330.8599999999997</v>
      </c>
      <c r="IWJ52" s="115">
        <f t="shared" si="1118"/>
        <v>4330.8599999999997</v>
      </c>
      <c r="IWK52" s="115">
        <f t="shared" si="1118"/>
        <v>4330.8599999999997</v>
      </c>
      <c r="IWL52" s="115">
        <f t="shared" si="1118"/>
        <v>4330.8599999999997</v>
      </c>
      <c r="IWM52" s="115">
        <f t="shared" si="1118"/>
        <v>4330.8599999999997</v>
      </c>
      <c r="IWN52" s="115">
        <f t="shared" si="1118"/>
        <v>4330.8599999999997</v>
      </c>
      <c r="IWO52" s="115">
        <f t="shared" si="1118"/>
        <v>4330.8599999999997</v>
      </c>
      <c r="IWP52" s="95">
        <f t="shared" si="1119"/>
        <v>51970.32</v>
      </c>
      <c r="IWQ52" s="106" t="s">
        <v>668</v>
      </c>
      <c r="IWR52" s="105">
        <v>51970.319999999992</v>
      </c>
      <c r="IWS52" s="90">
        <f t="shared" si="1120"/>
        <v>4330.8599999999997</v>
      </c>
      <c r="IWT52" s="115">
        <f t="shared" ref="IWT52" si="3288">IWS52</f>
        <v>4330.8599999999997</v>
      </c>
      <c r="IWU52" s="115">
        <f t="shared" si="1121"/>
        <v>4330.8599999999997</v>
      </c>
      <c r="IWV52" s="115">
        <f t="shared" si="1121"/>
        <v>4330.8599999999997</v>
      </c>
      <c r="IWW52" s="115">
        <f t="shared" si="1121"/>
        <v>4330.8599999999997</v>
      </c>
      <c r="IWX52" s="115">
        <f t="shared" si="1121"/>
        <v>4330.8599999999997</v>
      </c>
      <c r="IWY52" s="115">
        <f t="shared" si="1121"/>
        <v>4330.8599999999997</v>
      </c>
      <c r="IWZ52" s="115">
        <f t="shared" si="1121"/>
        <v>4330.8599999999997</v>
      </c>
      <c r="IXA52" s="115">
        <f t="shared" si="1121"/>
        <v>4330.8599999999997</v>
      </c>
      <c r="IXB52" s="115">
        <f t="shared" si="1121"/>
        <v>4330.8599999999997</v>
      </c>
      <c r="IXC52" s="115">
        <f t="shared" si="1121"/>
        <v>4330.8599999999997</v>
      </c>
      <c r="IXD52" s="115">
        <f t="shared" si="1121"/>
        <v>4330.8599999999997</v>
      </c>
      <c r="IXE52" s="115">
        <f t="shared" si="1121"/>
        <v>4330.8599999999997</v>
      </c>
      <c r="IXF52" s="95">
        <f t="shared" si="1122"/>
        <v>51970.32</v>
      </c>
      <c r="IXG52" s="106" t="s">
        <v>668</v>
      </c>
      <c r="IXH52" s="105">
        <v>51970.319999999992</v>
      </c>
      <c r="IXI52" s="90">
        <f t="shared" si="1123"/>
        <v>4330.8599999999997</v>
      </c>
      <c r="IXJ52" s="115">
        <f t="shared" ref="IXJ52" si="3289">IXI52</f>
        <v>4330.8599999999997</v>
      </c>
      <c r="IXK52" s="115">
        <f t="shared" si="1124"/>
        <v>4330.8599999999997</v>
      </c>
      <c r="IXL52" s="115">
        <f t="shared" si="1124"/>
        <v>4330.8599999999997</v>
      </c>
      <c r="IXM52" s="115">
        <f t="shared" si="1124"/>
        <v>4330.8599999999997</v>
      </c>
      <c r="IXN52" s="115">
        <f t="shared" si="1124"/>
        <v>4330.8599999999997</v>
      </c>
      <c r="IXO52" s="115">
        <f t="shared" si="1124"/>
        <v>4330.8599999999997</v>
      </c>
      <c r="IXP52" s="115">
        <f t="shared" si="1124"/>
        <v>4330.8599999999997</v>
      </c>
      <c r="IXQ52" s="115">
        <f t="shared" si="1124"/>
        <v>4330.8599999999997</v>
      </c>
      <c r="IXR52" s="115">
        <f t="shared" si="1124"/>
        <v>4330.8599999999997</v>
      </c>
      <c r="IXS52" s="115">
        <f t="shared" si="1124"/>
        <v>4330.8599999999997</v>
      </c>
      <c r="IXT52" s="115">
        <f t="shared" si="1124"/>
        <v>4330.8599999999997</v>
      </c>
      <c r="IXU52" s="115">
        <f t="shared" si="1124"/>
        <v>4330.8599999999997</v>
      </c>
      <c r="IXV52" s="95">
        <f t="shared" si="1125"/>
        <v>51970.32</v>
      </c>
      <c r="IXW52" s="106" t="s">
        <v>668</v>
      </c>
      <c r="IXX52" s="105">
        <v>51970.319999999992</v>
      </c>
      <c r="IXY52" s="90">
        <f t="shared" si="1126"/>
        <v>4330.8599999999997</v>
      </c>
      <c r="IXZ52" s="115">
        <f t="shared" ref="IXZ52" si="3290">IXY52</f>
        <v>4330.8599999999997</v>
      </c>
      <c r="IYA52" s="115">
        <f t="shared" si="1127"/>
        <v>4330.8599999999997</v>
      </c>
      <c r="IYB52" s="115">
        <f t="shared" si="1127"/>
        <v>4330.8599999999997</v>
      </c>
      <c r="IYC52" s="115">
        <f t="shared" si="1127"/>
        <v>4330.8599999999997</v>
      </c>
      <c r="IYD52" s="115">
        <f t="shared" si="1127"/>
        <v>4330.8599999999997</v>
      </c>
      <c r="IYE52" s="115">
        <f t="shared" si="1127"/>
        <v>4330.8599999999997</v>
      </c>
      <c r="IYF52" s="115">
        <f t="shared" si="1127"/>
        <v>4330.8599999999997</v>
      </c>
      <c r="IYG52" s="115">
        <f t="shared" si="1127"/>
        <v>4330.8599999999997</v>
      </c>
      <c r="IYH52" s="115">
        <f t="shared" si="1127"/>
        <v>4330.8599999999997</v>
      </c>
      <c r="IYI52" s="115">
        <f t="shared" si="1127"/>
        <v>4330.8599999999997</v>
      </c>
      <c r="IYJ52" s="115">
        <f t="shared" si="1127"/>
        <v>4330.8599999999997</v>
      </c>
      <c r="IYK52" s="115">
        <f t="shared" si="1127"/>
        <v>4330.8599999999997</v>
      </c>
      <c r="IYL52" s="95">
        <f t="shared" si="1128"/>
        <v>51970.32</v>
      </c>
      <c r="IYM52" s="106" t="s">
        <v>668</v>
      </c>
      <c r="IYN52" s="105">
        <v>51970.319999999992</v>
      </c>
      <c r="IYO52" s="90">
        <f t="shared" si="1129"/>
        <v>4330.8599999999997</v>
      </c>
      <c r="IYP52" s="115">
        <f t="shared" ref="IYP52" si="3291">IYO52</f>
        <v>4330.8599999999997</v>
      </c>
      <c r="IYQ52" s="115">
        <f t="shared" si="1130"/>
        <v>4330.8599999999997</v>
      </c>
      <c r="IYR52" s="115">
        <f t="shared" si="1130"/>
        <v>4330.8599999999997</v>
      </c>
      <c r="IYS52" s="115">
        <f t="shared" si="1130"/>
        <v>4330.8599999999997</v>
      </c>
      <c r="IYT52" s="115">
        <f t="shared" si="1130"/>
        <v>4330.8599999999997</v>
      </c>
      <c r="IYU52" s="115">
        <f t="shared" si="1130"/>
        <v>4330.8599999999997</v>
      </c>
      <c r="IYV52" s="115">
        <f t="shared" si="1130"/>
        <v>4330.8599999999997</v>
      </c>
      <c r="IYW52" s="115">
        <f t="shared" si="1130"/>
        <v>4330.8599999999997</v>
      </c>
      <c r="IYX52" s="115">
        <f t="shared" si="1130"/>
        <v>4330.8599999999997</v>
      </c>
      <c r="IYY52" s="115">
        <f t="shared" si="1130"/>
        <v>4330.8599999999997</v>
      </c>
      <c r="IYZ52" s="115">
        <f t="shared" si="1130"/>
        <v>4330.8599999999997</v>
      </c>
      <c r="IZA52" s="115">
        <f t="shared" si="1130"/>
        <v>4330.8599999999997</v>
      </c>
      <c r="IZB52" s="95">
        <f t="shared" si="1131"/>
        <v>51970.32</v>
      </c>
      <c r="IZC52" s="106" t="s">
        <v>668</v>
      </c>
      <c r="IZD52" s="105">
        <v>51970.319999999992</v>
      </c>
      <c r="IZE52" s="90">
        <f t="shared" si="1132"/>
        <v>4330.8599999999997</v>
      </c>
      <c r="IZF52" s="115">
        <f t="shared" ref="IZF52" si="3292">IZE52</f>
        <v>4330.8599999999997</v>
      </c>
      <c r="IZG52" s="115">
        <f t="shared" si="1133"/>
        <v>4330.8599999999997</v>
      </c>
      <c r="IZH52" s="115">
        <f t="shared" si="1133"/>
        <v>4330.8599999999997</v>
      </c>
      <c r="IZI52" s="115">
        <f t="shared" si="1133"/>
        <v>4330.8599999999997</v>
      </c>
      <c r="IZJ52" s="115">
        <f t="shared" si="1133"/>
        <v>4330.8599999999997</v>
      </c>
      <c r="IZK52" s="115">
        <f t="shared" si="1133"/>
        <v>4330.8599999999997</v>
      </c>
      <c r="IZL52" s="115">
        <f t="shared" si="1133"/>
        <v>4330.8599999999997</v>
      </c>
      <c r="IZM52" s="115">
        <f t="shared" si="1133"/>
        <v>4330.8599999999997</v>
      </c>
      <c r="IZN52" s="115">
        <f t="shared" si="1133"/>
        <v>4330.8599999999997</v>
      </c>
      <c r="IZO52" s="115">
        <f t="shared" si="1133"/>
        <v>4330.8599999999997</v>
      </c>
      <c r="IZP52" s="115">
        <f t="shared" si="1133"/>
        <v>4330.8599999999997</v>
      </c>
      <c r="IZQ52" s="115">
        <f t="shared" si="1133"/>
        <v>4330.8599999999997</v>
      </c>
      <c r="IZR52" s="95">
        <f t="shared" si="1134"/>
        <v>51970.32</v>
      </c>
      <c r="IZS52" s="106" t="s">
        <v>668</v>
      </c>
      <c r="IZT52" s="105">
        <v>51970.319999999992</v>
      </c>
      <c r="IZU52" s="90">
        <f t="shared" si="1135"/>
        <v>4330.8599999999997</v>
      </c>
      <c r="IZV52" s="115">
        <f t="shared" ref="IZV52" si="3293">IZU52</f>
        <v>4330.8599999999997</v>
      </c>
      <c r="IZW52" s="115">
        <f t="shared" si="1136"/>
        <v>4330.8599999999997</v>
      </c>
      <c r="IZX52" s="115">
        <f t="shared" si="1136"/>
        <v>4330.8599999999997</v>
      </c>
      <c r="IZY52" s="115">
        <f t="shared" si="1136"/>
        <v>4330.8599999999997</v>
      </c>
      <c r="IZZ52" s="115">
        <f t="shared" si="1136"/>
        <v>4330.8599999999997</v>
      </c>
      <c r="JAA52" s="115">
        <f t="shared" si="1136"/>
        <v>4330.8599999999997</v>
      </c>
      <c r="JAB52" s="115">
        <f t="shared" si="1136"/>
        <v>4330.8599999999997</v>
      </c>
      <c r="JAC52" s="115">
        <f t="shared" si="1136"/>
        <v>4330.8599999999997</v>
      </c>
      <c r="JAD52" s="115">
        <f t="shared" si="1136"/>
        <v>4330.8599999999997</v>
      </c>
      <c r="JAE52" s="115">
        <f t="shared" si="1136"/>
        <v>4330.8599999999997</v>
      </c>
      <c r="JAF52" s="115">
        <f t="shared" si="1136"/>
        <v>4330.8599999999997</v>
      </c>
      <c r="JAG52" s="115">
        <f t="shared" si="1136"/>
        <v>4330.8599999999997</v>
      </c>
      <c r="JAH52" s="95">
        <f t="shared" si="1137"/>
        <v>51970.32</v>
      </c>
      <c r="JAI52" s="106" t="s">
        <v>668</v>
      </c>
      <c r="JAJ52" s="105">
        <v>51970.319999999992</v>
      </c>
      <c r="JAK52" s="90">
        <f t="shared" si="1138"/>
        <v>4330.8599999999997</v>
      </c>
      <c r="JAL52" s="115">
        <f t="shared" ref="JAL52" si="3294">JAK52</f>
        <v>4330.8599999999997</v>
      </c>
      <c r="JAM52" s="115">
        <f t="shared" si="1139"/>
        <v>4330.8599999999997</v>
      </c>
      <c r="JAN52" s="115">
        <f t="shared" si="1139"/>
        <v>4330.8599999999997</v>
      </c>
      <c r="JAO52" s="115">
        <f t="shared" si="1139"/>
        <v>4330.8599999999997</v>
      </c>
      <c r="JAP52" s="115">
        <f t="shared" si="1139"/>
        <v>4330.8599999999997</v>
      </c>
      <c r="JAQ52" s="115">
        <f t="shared" si="1139"/>
        <v>4330.8599999999997</v>
      </c>
      <c r="JAR52" s="115">
        <f t="shared" si="1139"/>
        <v>4330.8599999999997</v>
      </c>
      <c r="JAS52" s="115">
        <f t="shared" si="1139"/>
        <v>4330.8599999999997</v>
      </c>
      <c r="JAT52" s="115">
        <f t="shared" si="1139"/>
        <v>4330.8599999999997</v>
      </c>
      <c r="JAU52" s="115">
        <f t="shared" si="1139"/>
        <v>4330.8599999999997</v>
      </c>
      <c r="JAV52" s="115">
        <f t="shared" si="1139"/>
        <v>4330.8599999999997</v>
      </c>
      <c r="JAW52" s="115">
        <f t="shared" si="1139"/>
        <v>4330.8599999999997</v>
      </c>
      <c r="JAX52" s="95">
        <f t="shared" si="1140"/>
        <v>51970.32</v>
      </c>
      <c r="JAY52" s="106" t="s">
        <v>668</v>
      </c>
      <c r="JAZ52" s="105">
        <v>51970.319999999992</v>
      </c>
      <c r="JBA52" s="90">
        <f t="shared" si="1141"/>
        <v>4330.8599999999997</v>
      </c>
      <c r="JBB52" s="115">
        <f t="shared" ref="JBB52" si="3295">JBA52</f>
        <v>4330.8599999999997</v>
      </c>
      <c r="JBC52" s="115">
        <f t="shared" si="1142"/>
        <v>4330.8599999999997</v>
      </c>
      <c r="JBD52" s="115">
        <f t="shared" si="1142"/>
        <v>4330.8599999999997</v>
      </c>
      <c r="JBE52" s="115">
        <f t="shared" si="1142"/>
        <v>4330.8599999999997</v>
      </c>
      <c r="JBF52" s="115">
        <f t="shared" si="1142"/>
        <v>4330.8599999999997</v>
      </c>
      <c r="JBG52" s="115">
        <f t="shared" si="1142"/>
        <v>4330.8599999999997</v>
      </c>
      <c r="JBH52" s="115">
        <f t="shared" si="1142"/>
        <v>4330.8599999999997</v>
      </c>
      <c r="JBI52" s="115">
        <f t="shared" si="1142"/>
        <v>4330.8599999999997</v>
      </c>
      <c r="JBJ52" s="115">
        <f t="shared" si="1142"/>
        <v>4330.8599999999997</v>
      </c>
      <c r="JBK52" s="115">
        <f t="shared" si="1142"/>
        <v>4330.8599999999997</v>
      </c>
      <c r="JBL52" s="115">
        <f t="shared" si="1142"/>
        <v>4330.8599999999997</v>
      </c>
      <c r="JBM52" s="115">
        <f t="shared" si="1142"/>
        <v>4330.8599999999997</v>
      </c>
      <c r="JBN52" s="95">
        <f t="shared" si="1143"/>
        <v>51970.32</v>
      </c>
      <c r="JBO52" s="106" t="s">
        <v>668</v>
      </c>
      <c r="JBP52" s="105">
        <v>51970.319999999992</v>
      </c>
      <c r="JBQ52" s="90">
        <f t="shared" si="1144"/>
        <v>4330.8599999999997</v>
      </c>
      <c r="JBR52" s="115">
        <f t="shared" ref="JBR52" si="3296">JBQ52</f>
        <v>4330.8599999999997</v>
      </c>
      <c r="JBS52" s="115">
        <f t="shared" si="1145"/>
        <v>4330.8599999999997</v>
      </c>
      <c r="JBT52" s="115">
        <f t="shared" si="1145"/>
        <v>4330.8599999999997</v>
      </c>
      <c r="JBU52" s="115">
        <f t="shared" si="1145"/>
        <v>4330.8599999999997</v>
      </c>
      <c r="JBV52" s="115">
        <f t="shared" si="1145"/>
        <v>4330.8599999999997</v>
      </c>
      <c r="JBW52" s="115">
        <f t="shared" si="1145"/>
        <v>4330.8599999999997</v>
      </c>
      <c r="JBX52" s="115">
        <f t="shared" si="1145"/>
        <v>4330.8599999999997</v>
      </c>
      <c r="JBY52" s="115">
        <f t="shared" si="1145"/>
        <v>4330.8599999999997</v>
      </c>
      <c r="JBZ52" s="115">
        <f t="shared" si="1145"/>
        <v>4330.8599999999997</v>
      </c>
      <c r="JCA52" s="115">
        <f t="shared" si="1145"/>
        <v>4330.8599999999997</v>
      </c>
      <c r="JCB52" s="115">
        <f t="shared" si="1145"/>
        <v>4330.8599999999997</v>
      </c>
      <c r="JCC52" s="115">
        <f t="shared" si="1145"/>
        <v>4330.8599999999997</v>
      </c>
      <c r="JCD52" s="95">
        <f t="shared" si="1146"/>
        <v>51970.32</v>
      </c>
      <c r="JCE52" s="106" t="s">
        <v>668</v>
      </c>
      <c r="JCF52" s="105">
        <v>51970.319999999992</v>
      </c>
      <c r="JCG52" s="90">
        <f t="shared" si="1147"/>
        <v>4330.8599999999997</v>
      </c>
      <c r="JCH52" s="115">
        <f t="shared" ref="JCH52" si="3297">JCG52</f>
        <v>4330.8599999999997</v>
      </c>
      <c r="JCI52" s="115">
        <f t="shared" si="1148"/>
        <v>4330.8599999999997</v>
      </c>
      <c r="JCJ52" s="115">
        <f t="shared" si="1148"/>
        <v>4330.8599999999997</v>
      </c>
      <c r="JCK52" s="115">
        <f t="shared" si="1148"/>
        <v>4330.8599999999997</v>
      </c>
      <c r="JCL52" s="115">
        <f t="shared" si="1148"/>
        <v>4330.8599999999997</v>
      </c>
      <c r="JCM52" s="115">
        <f t="shared" si="1148"/>
        <v>4330.8599999999997</v>
      </c>
      <c r="JCN52" s="115">
        <f t="shared" si="1148"/>
        <v>4330.8599999999997</v>
      </c>
      <c r="JCO52" s="115">
        <f t="shared" si="1148"/>
        <v>4330.8599999999997</v>
      </c>
      <c r="JCP52" s="115">
        <f t="shared" si="1148"/>
        <v>4330.8599999999997</v>
      </c>
      <c r="JCQ52" s="115">
        <f t="shared" si="1148"/>
        <v>4330.8599999999997</v>
      </c>
      <c r="JCR52" s="115">
        <f t="shared" si="1148"/>
        <v>4330.8599999999997</v>
      </c>
      <c r="JCS52" s="115">
        <f t="shared" si="1148"/>
        <v>4330.8599999999997</v>
      </c>
      <c r="JCT52" s="95">
        <f t="shared" si="1149"/>
        <v>51970.32</v>
      </c>
      <c r="JCU52" s="106" t="s">
        <v>668</v>
      </c>
      <c r="JCV52" s="105">
        <v>51970.319999999992</v>
      </c>
      <c r="JCW52" s="90">
        <f t="shared" si="1150"/>
        <v>4330.8599999999997</v>
      </c>
      <c r="JCX52" s="115">
        <f t="shared" ref="JCX52" si="3298">JCW52</f>
        <v>4330.8599999999997</v>
      </c>
      <c r="JCY52" s="115">
        <f t="shared" si="1151"/>
        <v>4330.8599999999997</v>
      </c>
      <c r="JCZ52" s="115">
        <f t="shared" si="1151"/>
        <v>4330.8599999999997</v>
      </c>
      <c r="JDA52" s="115">
        <f t="shared" si="1151"/>
        <v>4330.8599999999997</v>
      </c>
      <c r="JDB52" s="115">
        <f t="shared" si="1151"/>
        <v>4330.8599999999997</v>
      </c>
      <c r="JDC52" s="115">
        <f t="shared" si="1151"/>
        <v>4330.8599999999997</v>
      </c>
      <c r="JDD52" s="115">
        <f t="shared" si="1151"/>
        <v>4330.8599999999997</v>
      </c>
      <c r="JDE52" s="115">
        <f t="shared" si="1151"/>
        <v>4330.8599999999997</v>
      </c>
      <c r="JDF52" s="115">
        <f t="shared" si="1151"/>
        <v>4330.8599999999997</v>
      </c>
      <c r="JDG52" s="115">
        <f t="shared" si="1151"/>
        <v>4330.8599999999997</v>
      </c>
      <c r="JDH52" s="115">
        <f t="shared" si="1151"/>
        <v>4330.8599999999997</v>
      </c>
      <c r="JDI52" s="115">
        <f t="shared" si="1151"/>
        <v>4330.8599999999997</v>
      </c>
      <c r="JDJ52" s="95">
        <f t="shared" si="1152"/>
        <v>51970.32</v>
      </c>
      <c r="JDK52" s="106" t="s">
        <v>668</v>
      </c>
      <c r="JDL52" s="105">
        <v>51970.319999999992</v>
      </c>
      <c r="JDM52" s="90">
        <f t="shared" si="1153"/>
        <v>4330.8599999999997</v>
      </c>
      <c r="JDN52" s="115">
        <f t="shared" ref="JDN52" si="3299">JDM52</f>
        <v>4330.8599999999997</v>
      </c>
      <c r="JDO52" s="115">
        <f t="shared" si="1154"/>
        <v>4330.8599999999997</v>
      </c>
      <c r="JDP52" s="115">
        <f t="shared" si="1154"/>
        <v>4330.8599999999997</v>
      </c>
      <c r="JDQ52" s="115">
        <f t="shared" si="1154"/>
        <v>4330.8599999999997</v>
      </c>
      <c r="JDR52" s="115">
        <f t="shared" si="1154"/>
        <v>4330.8599999999997</v>
      </c>
      <c r="JDS52" s="115">
        <f t="shared" si="1154"/>
        <v>4330.8599999999997</v>
      </c>
      <c r="JDT52" s="115">
        <f t="shared" si="1154"/>
        <v>4330.8599999999997</v>
      </c>
      <c r="JDU52" s="115">
        <f t="shared" si="1154"/>
        <v>4330.8599999999997</v>
      </c>
      <c r="JDV52" s="115">
        <f t="shared" si="1154"/>
        <v>4330.8599999999997</v>
      </c>
      <c r="JDW52" s="115">
        <f t="shared" si="1154"/>
        <v>4330.8599999999997</v>
      </c>
      <c r="JDX52" s="115">
        <f t="shared" si="1154"/>
        <v>4330.8599999999997</v>
      </c>
      <c r="JDY52" s="115">
        <f t="shared" si="1154"/>
        <v>4330.8599999999997</v>
      </c>
      <c r="JDZ52" s="95">
        <f t="shared" si="1155"/>
        <v>51970.32</v>
      </c>
      <c r="JEA52" s="106" t="s">
        <v>668</v>
      </c>
      <c r="JEB52" s="105">
        <v>51970.319999999992</v>
      </c>
      <c r="JEC52" s="90">
        <f t="shared" si="1156"/>
        <v>4330.8599999999997</v>
      </c>
      <c r="JED52" s="115">
        <f t="shared" ref="JED52" si="3300">JEC52</f>
        <v>4330.8599999999997</v>
      </c>
      <c r="JEE52" s="115">
        <f t="shared" si="1157"/>
        <v>4330.8599999999997</v>
      </c>
      <c r="JEF52" s="115">
        <f t="shared" si="1157"/>
        <v>4330.8599999999997</v>
      </c>
      <c r="JEG52" s="115">
        <f t="shared" si="1157"/>
        <v>4330.8599999999997</v>
      </c>
      <c r="JEH52" s="115">
        <f t="shared" si="1157"/>
        <v>4330.8599999999997</v>
      </c>
      <c r="JEI52" s="115">
        <f t="shared" si="1157"/>
        <v>4330.8599999999997</v>
      </c>
      <c r="JEJ52" s="115">
        <f t="shared" si="1157"/>
        <v>4330.8599999999997</v>
      </c>
      <c r="JEK52" s="115">
        <f t="shared" si="1157"/>
        <v>4330.8599999999997</v>
      </c>
      <c r="JEL52" s="115">
        <f t="shared" si="1157"/>
        <v>4330.8599999999997</v>
      </c>
      <c r="JEM52" s="115">
        <f t="shared" si="1157"/>
        <v>4330.8599999999997</v>
      </c>
      <c r="JEN52" s="115">
        <f t="shared" si="1157"/>
        <v>4330.8599999999997</v>
      </c>
      <c r="JEO52" s="115">
        <f t="shared" si="1157"/>
        <v>4330.8599999999997</v>
      </c>
      <c r="JEP52" s="95">
        <f t="shared" si="1158"/>
        <v>51970.32</v>
      </c>
      <c r="JEQ52" s="106" t="s">
        <v>668</v>
      </c>
      <c r="JER52" s="105">
        <v>51970.319999999992</v>
      </c>
      <c r="JES52" s="90">
        <f t="shared" si="1159"/>
        <v>4330.8599999999997</v>
      </c>
      <c r="JET52" s="115">
        <f t="shared" ref="JET52" si="3301">JES52</f>
        <v>4330.8599999999997</v>
      </c>
      <c r="JEU52" s="115">
        <f t="shared" si="1160"/>
        <v>4330.8599999999997</v>
      </c>
      <c r="JEV52" s="115">
        <f t="shared" si="1160"/>
        <v>4330.8599999999997</v>
      </c>
      <c r="JEW52" s="115">
        <f t="shared" si="1160"/>
        <v>4330.8599999999997</v>
      </c>
      <c r="JEX52" s="115">
        <f t="shared" si="1160"/>
        <v>4330.8599999999997</v>
      </c>
      <c r="JEY52" s="115">
        <f t="shared" si="1160"/>
        <v>4330.8599999999997</v>
      </c>
      <c r="JEZ52" s="115">
        <f t="shared" si="1160"/>
        <v>4330.8599999999997</v>
      </c>
      <c r="JFA52" s="115">
        <f t="shared" si="1160"/>
        <v>4330.8599999999997</v>
      </c>
      <c r="JFB52" s="115">
        <f t="shared" si="1160"/>
        <v>4330.8599999999997</v>
      </c>
      <c r="JFC52" s="115">
        <f t="shared" si="1160"/>
        <v>4330.8599999999997</v>
      </c>
      <c r="JFD52" s="115">
        <f t="shared" si="1160"/>
        <v>4330.8599999999997</v>
      </c>
      <c r="JFE52" s="115">
        <f t="shared" si="1160"/>
        <v>4330.8599999999997</v>
      </c>
      <c r="JFF52" s="95">
        <f t="shared" si="1161"/>
        <v>51970.32</v>
      </c>
      <c r="JFG52" s="106" t="s">
        <v>668</v>
      </c>
      <c r="JFH52" s="105">
        <v>51970.319999999992</v>
      </c>
      <c r="JFI52" s="90">
        <f t="shared" si="1162"/>
        <v>4330.8599999999997</v>
      </c>
      <c r="JFJ52" s="115">
        <f t="shared" ref="JFJ52" si="3302">JFI52</f>
        <v>4330.8599999999997</v>
      </c>
      <c r="JFK52" s="115">
        <f t="shared" si="1163"/>
        <v>4330.8599999999997</v>
      </c>
      <c r="JFL52" s="115">
        <f t="shared" si="1163"/>
        <v>4330.8599999999997</v>
      </c>
      <c r="JFM52" s="115">
        <f t="shared" si="1163"/>
        <v>4330.8599999999997</v>
      </c>
      <c r="JFN52" s="115">
        <f t="shared" si="1163"/>
        <v>4330.8599999999997</v>
      </c>
      <c r="JFO52" s="115">
        <f t="shared" si="1163"/>
        <v>4330.8599999999997</v>
      </c>
      <c r="JFP52" s="115">
        <f t="shared" si="1163"/>
        <v>4330.8599999999997</v>
      </c>
      <c r="JFQ52" s="115">
        <f t="shared" si="1163"/>
        <v>4330.8599999999997</v>
      </c>
      <c r="JFR52" s="115">
        <f t="shared" si="1163"/>
        <v>4330.8599999999997</v>
      </c>
      <c r="JFS52" s="115">
        <f t="shared" si="1163"/>
        <v>4330.8599999999997</v>
      </c>
      <c r="JFT52" s="115">
        <f t="shared" si="1163"/>
        <v>4330.8599999999997</v>
      </c>
      <c r="JFU52" s="115">
        <f t="shared" si="1163"/>
        <v>4330.8599999999997</v>
      </c>
      <c r="JFV52" s="95">
        <f t="shared" si="1164"/>
        <v>51970.32</v>
      </c>
      <c r="JFW52" s="106" t="s">
        <v>668</v>
      </c>
      <c r="JFX52" s="105">
        <v>51970.319999999992</v>
      </c>
      <c r="JFY52" s="90">
        <f t="shared" si="1165"/>
        <v>4330.8599999999997</v>
      </c>
      <c r="JFZ52" s="115">
        <f t="shared" ref="JFZ52" si="3303">JFY52</f>
        <v>4330.8599999999997</v>
      </c>
      <c r="JGA52" s="115">
        <f t="shared" si="1166"/>
        <v>4330.8599999999997</v>
      </c>
      <c r="JGB52" s="115">
        <f t="shared" si="1166"/>
        <v>4330.8599999999997</v>
      </c>
      <c r="JGC52" s="115">
        <f t="shared" si="1166"/>
        <v>4330.8599999999997</v>
      </c>
      <c r="JGD52" s="115">
        <f t="shared" si="1166"/>
        <v>4330.8599999999997</v>
      </c>
      <c r="JGE52" s="115">
        <f t="shared" si="1166"/>
        <v>4330.8599999999997</v>
      </c>
      <c r="JGF52" s="115">
        <f t="shared" si="1166"/>
        <v>4330.8599999999997</v>
      </c>
      <c r="JGG52" s="115">
        <f t="shared" si="1166"/>
        <v>4330.8599999999997</v>
      </c>
      <c r="JGH52" s="115">
        <f t="shared" si="1166"/>
        <v>4330.8599999999997</v>
      </c>
      <c r="JGI52" s="115">
        <f t="shared" si="1166"/>
        <v>4330.8599999999997</v>
      </c>
      <c r="JGJ52" s="115">
        <f t="shared" si="1166"/>
        <v>4330.8599999999997</v>
      </c>
      <c r="JGK52" s="115">
        <f t="shared" si="1166"/>
        <v>4330.8599999999997</v>
      </c>
      <c r="JGL52" s="95">
        <f t="shared" si="1167"/>
        <v>51970.32</v>
      </c>
      <c r="JGM52" s="106" t="s">
        <v>668</v>
      </c>
      <c r="JGN52" s="105">
        <v>51970.319999999992</v>
      </c>
      <c r="JGO52" s="90">
        <f t="shared" si="1168"/>
        <v>4330.8599999999997</v>
      </c>
      <c r="JGP52" s="115">
        <f t="shared" ref="JGP52" si="3304">JGO52</f>
        <v>4330.8599999999997</v>
      </c>
      <c r="JGQ52" s="115">
        <f t="shared" si="1169"/>
        <v>4330.8599999999997</v>
      </c>
      <c r="JGR52" s="115">
        <f t="shared" si="1169"/>
        <v>4330.8599999999997</v>
      </c>
      <c r="JGS52" s="115">
        <f t="shared" si="1169"/>
        <v>4330.8599999999997</v>
      </c>
      <c r="JGT52" s="115">
        <f t="shared" si="1169"/>
        <v>4330.8599999999997</v>
      </c>
      <c r="JGU52" s="115">
        <f t="shared" si="1169"/>
        <v>4330.8599999999997</v>
      </c>
      <c r="JGV52" s="115">
        <f t="shared" si="1169"/>
        <v>4330.8599999999997</v>
      </c>
      <c r="JGW52" s="115">
        <f t="shared" si="1169"/>
        <v>4330.8599999999997</v>
      </c>
      <c r="JGX52" s="115">
        <f t="shared" si="1169"/>
        <v>4330.8599999999997</v>
      </c>
      <c r="JGY52" s="115">
        <f t="shared" si="1169"/>
        <v>4330.8599999999997</v>
      </c>
      <c r="JGZ52" s="115">
        <f t="shared" si="1169"/>
        <v>4330.8599999999997</v>
      </c>
      <c r="JHA52" s="115">
        <f t="shared" si="1169"/>
        <v>4330.8599999999997</v>
      </c>
      <c r="JHB52" s="95">
        <f t="shared" si="1170"/>
        <v>51970.32</v>
      </c>
      <c r="JHC52" s="106" t="s">
        <v>668</v>
      </c>
      <c r="JHD52" s="105">
        <v>51970.319999999992</v>
      </c>
      <c r="JHE52" s="90">
        <f t="shared" si="1171"/>
        <v>4330.8599999999997</v>
      </c>
      <c r="JHF52" s="115">
        <f t="shared" ref="JHF52" si="3305">JHE52</f>
        <v>4330.8599999999997</v>
      </c>
      <c r="JHG52" s="115">
        <f t="shared" si="1172"/>
        <v>4330.8599999999997</v>
      </c>
      <c r="JHH52" s="115">
        <f t="shared" si="1172"/>
        <v>4330.8599999999997</v>
      </c>
      <c r="JHI52" s="115">
        <f t="shared" si="1172"/>
        <v>4330.8599999999997</v>
      </c>
      <c r="JHJ52" s="115">
        <f t="shared" si="1172"/>
        <v>4330.8599999999997</v>
      </c>
      <c r="JHK52" s="115">
        <f t="shared" si="1172"/>
        <v>4330.8599999999997</v>
      </c>
      <c r="JHL52" s="115">
        <f t="shared" si="1172"/>
        <v>4330.8599999999997</v>
      </c>
      <c r="JHM52" s="115">
        <f t="shared" si="1172"/>
        <v>4330.8599999999997</v>
      </c>
      <c r="JHN52" s="115">
        <f t="shared" si="1172"/>
        <v>4330.8599999999997</v>
      </c>
      <c r="JHO52" s="115">
        <f t="shared" si="1172"/>
        <v>4330.8599999999997</v>
      </c>
      <c r="JHP52" s="115">
        <f t="shared" si="1172"/>
        <v>4330.8599999999997</v>
      </c>
      <c r="JHQ52" s="115">
        <f t="shared" si="1172"/>
        <v>4330.8599999999997</v>
      </c>
      <c r="JHR52" s="95">
        <f t="shared" si="1173"/>
        <v>51970.32</v>
      </c>
      <c r="JHS52" s="106" t="s">
        <v>668</v>
      </c>
      <c r="JHT52" s="105">
        <v>51970.319999999992</v>
      </c>
      <c r="JHU52" s="90">
        <f t="shared" si="1174"/>
        <v>4330.8599999999997</v>
      </c>
      <c r="JHV52" s="115">
        <f t="shared" ref="JHV52" si="3306">JHU52</f>
        <v>4330.8599999999997</v>
      </c>
      <c r="JHW52" s="115">
        <f t="shared" si="1175"/>
        <v>4330.8599999999997</v>
      </c>
      <c r="JHX52" s="115">
        <f t="shared" si="1175"/>
        <v>4330.8599999999997</v>
      </c>
      <c r="JHY52" s="115">
        <f t="shared" si="1175"/>
        <v>4330.8599999999997</v>
      </c>
      <c r="JHZ52" s="115">
        <f t="shared" si="1175"/>
        <v>4330.8599999999997</v>
      </c>
      <c r="JIA52" s="115">
        <f t="shared" si="1175"/>
        <v>4330.8599999999997</v>
      </c>
      <c r="JIB52" s="115">
        <f t="shared" si="1175"/>
        <v>4330.8599999999997</v>
      </c>
      <c r="JIC52" s="115">
        <f t="shared" si="1175"/>
        <v>4330.8599999999997</v>
      </c>
      <c r="JID52" s="115">
        <f t="shared" si="1175"/>
        <v>4330.8599999999997</v>
      </c>
      <c r="JIE52" s="115">
        <f t="shared" si="1175"/>
        <v>4330.8599999999997</v>
      </c>
      <c r="JIF52" s="115">
        <f t="shared" si="1175"/>
        <v>4330.8599999999997</v>
      </c>
      <c r="JIG52" s="115">
        <f t="shared" si="1175"/>
        <v>4330.8599999999997</v>
      </c>
      <c r="JIH52" s="95">
        <f t="shared" si="1176"/>
        <v>51970.32</v>
      </c>
      <c r="JII52" s="106" t="s">
        <v>668</v>
      </c>
      <c r="JIJ52" s="105">
        <v>51970.319999999992</v>
      </c>
      <c r="JIK52" s="90">
        <f t="shared" si="1177"/>
        <v>4330.8599999999997</v>
      </c>
      <c r="JIL52" s="115">
        <f t="shared" ref="JIL52" si="3307">JIK52</f>
        <v>4330.8599999999997</v>
      </c>
      <c r="JIM52" s="115">
        <f t="shared" si="1178"/>
        <v>4330.8599999999997</v>
      </c>
      <c r="JIN52" s="115">
        <f t="shared" si="1178"/>
        <v>4330.8599999999997</v>
      </c>
      <c r="JIO52" s="115">
        <f t="shared" si="1178"/>
        <v>4330.8599999999997</v>
      </c>
      <c r="JIP52" s="115">
        <f t="shared" si="1178"/>
        <v>4330.8599999999997</v>
      </c>
      <c r="JIQ52" s="115">
        <f t="shared" si="1178"/>
        <v>4330.8599999999997</v>
      </c>
      <c r="JIR52" s="115">
        <f t="shared" si="1178"/>
        <v>4330.8599999999997</v>
      </c>
      <c r="JIS52" s="115">
        <f t="shared" si="1178"/>
        <v>4330.8599999999997</v>
      </c>
      <c r="JIT52" s="115">
        <f t="shared" si="1178"/>
        <v>4330.8599999999997</v>
      </c>
      <c r="JIU52" s="115">
        <f t="shared" si="1178"/>
        <v>4330.8599999999997</v>
      </c>
      <c r="JIV52" s="115">
        <f t="shared" si="1178"/>
        <v>4330.8599999999997</v>
      </c>
      <c r="JIW52" s="115">
        <f t="shared" si="1178"/>
        <v>4330.8599999999997</v>
      </c>
      <c r="JIX52" s="95">
        <f t="shared" si="1179"/>
        <v>51970.32</v>
      </c>
      <c r="JIY52" s="106" t="s">
        <v>668</v>
      </c>
      <c r="JIZ52" s="105">
        <v>51970.319999999992</v>
      </c>
      <c r="JJA52" s="90">
        <f t="shared" si="1180"/>
        <v>4330.8599999999997</v>
      </c>
      <c r="JJB52" s="115">
        <f t="shared" ref="JJB52" si="3308">JJA52</f>
        <v>4330.8599999999997</v>
      </c>
      <c r="JJC52" s="115">
        <f t="shared" si="1181"/>
        <v>4330.8599999999997</v>
      </c>
      <c r="JJD52" s="115">
        <f t="shared" si="1181"/>
        <v>4330.8599999999997</v>
      </c>
      <c r="JJE52" s="115">
        <f t="shared" si="1181"/>
        <v>4330.8599999999997</v>
      </c>
      <c r="JJF52" s="115">
        <f t="shared" si="1181"/>
        <v>4330.8599999999997</v>
      </c>
      <c r="JJG52" s="115">
        <f t="shared" si="1181"/>
        <v>4330.8599999999997</v>
      </c>
      <c r="JJH52" s="115">
        <f t="shared" si="1181"/>
        <v>4330.8599999999997</v>
      </c>
      <c r="JJI52" s="115">
        <f t="shared" si="1181"/>
        <v>4330.8599999999997</v>
      </c>
      <c r="JJJ52" s="115">
        <f t="shared" si="1181"/>
        <v>4330.8599999999997</v>
      </c>
      <c r="JJK52" s="115">
        <f t="shared" si="1181"/>
        <v>4330.8599999999997</v>
      </c>
      <c r="JJL52" s="115">
        <f t="shared" si="1181"/>
        <v>4330.8599999999997</v>
      </c>
      <c r="JJM52" s="115">
        <f t="shared" si="1181"/>
        <v>4330.8599999999997</v>
      </c>
      <c r="JJN52" s="95">
        <f t="shared" si="1182"/>
        <v>51970.32</v>
      </c>
      <c r="JJO52" s="106" t="s">
        <v>668</v>
      </c>
      <c r="JJP52" s="105">
        <v>51970.319999999992</v>
      </c>
      <c r="JJQ52" s="90">
        <f t="shared" si="1183"/>
        <v>4330.8599999999997</v>
      </c>
      <c r="JJR52" s="115">
        <f t="shared" ref="JJR52" si="3309">JJQ52</f>
        <v>4330.8599999999997</v>
      </c>
      <c r="JJS52" s="115">
        <f t="shared" si="1184"/>
        <v>4330.8599999999997</v>
      </c>
      <c r="JJT52" s="115">
        <f t="shared" si="1184"/>
        <v>4330.8599999999997</v>
      </c>
      <c r="JJU52" s="115">
        <f t="shared" si="1184"/>
        <v>4330.8599999999997</v>
      </c>
      <c r="JJV52" s="115">
        <f t="shared" si="1184"/>
        <v>4330.8599999999997</v>
      </c>
      <c r="JJW52" s="115">
        <f t="shared" si="1184"/>
        <v>4330.8599999999997</v>
      </c>
      <c r="JJX52" s="115">
        <f t="shared" si="1184"/>
        <v>4330.8599999999997</v>
      </c>
      <c r="JJY52" s="115">
        <f t="shared" si="1184"/>
        <v>4330.8599999999997</v>
      </c>
      <c r="JJZ52" s="115">
        <f t="shared" si="1184"/>
        <v>4330.8599999999997</v>
      </c>
      <c r="JKA52" s="115">
        <f t="shared" si="1184"/>
        <v>4330.8599999999997</v>
      </c>
      <c r="JKB52" s="115">
        <f t="shared" si="1184"/>
        <v>4330.8599999999997</v>
      </c>
      <c r="JKC52" s="115">
        <f t="shared" si="1184"/>
        <v>4330.8599999999997</v>
      </c>
      <c r="JKD52" s="95">
        <f t="shared" si="1185"/>
        <v>51970.32</v>
      </c>
      <c r="JKE52" s="106" t="s">
        <v>668</v>
      </c>
      <c r="JKF52" s="105">
        <v>51970.319999999992</v>
      </c>
      <c r="JKG52" s="90">
        <f t="shared" si="1186"/>
        <v>4330.8599999999997</v>
      </c>
      <c r="JKH52" s="115">
        <f t="shared" ref="JKH52" si="3310">JKG52</f>
        <v>4330.8599999999997</v>
      </c>
      <c r="JKI52" s="115">
        <f t="shared" si="1187"/>
        <v>4330.8599999999997</v>
      </c>
      <c r="JKJ52" s="115">
        <f t="shared" si="1187"/>
        <v>4330.8599999999997</v>
      </c>
      <c r="JKK52" s="115">
        <f t="shared" si="1187"/>
        <v>4330.8599999999997</v>
      </c>
      <c r="JKL52" s="115">
        <f t="shared" si="1187"/>
        <v>4330.8599999999997</v>
      </c>
      <c r="JKM52" s="115">
        <f t="shared" si="1187"/>
        <v>4330.8599999999997</v>
      </c>
      <c r="JKN52" s="115">
        <f t="shared" si="1187"/>
        <v>4330.8599999999997</v>
      </c>
      <c r="JKO52" s="115">
        <f t="shared" si="1187"/>
        <v>4330.8599999999997</v>
      </c>
      <c r="JKP52" s="115">
        <f t="shared" si="1187"/>
        <v>4330.8599999999997</v>
      </c>
      <c r="JKQ52" s="115">
        <f t="shared" si="1187"/>
        <v>4330.8599999999997</v>
      </c>
      <c r="JKR52" s="115">
        <f t="shared" si="1187"/>
        <v>4330.8599999999997</v>
      </c>
      <c r="JKS52" s="115">
        <f t="shared" si="1187"/>
        <v>4330.8599999999997</v>
      </c>
      <c r="JKT52" s="95">
        <f t="shared" si="1188"/>
        <v>51970.32</v>
      </c>
      <c r="JKU52" s="106" t="s">
        <v>668</v>
      </c>
      <c r="JKV52" s="105">
        <v>51970.319999999992</v>
      </c>
      <c r="JKW52" s="90">
        <f t="shared" si="1189"/>
        <v>4330.8599999999997</v>
      </c>
      <c r="JKX52" s="115">
        <f t="shared" ref="JKX52" si="3311">JKW52</f>
        <v>4330.8599999999997</v>
      </c>
      <c r="JKY52" s="115">
        <f t="shared" si="1190"/>
        <v>4330.8599999999997</v>
      </c>
      <c r="JKZ52" s="115">
        <f t="shared" si="1190"/>
        <v>4330.8599999999997</v>
      </c>
      <c r="JLA52" s="115">
        <f t="shared" si="1190"/>
        <v>4330.8599999999997</v>
      </c>
      <c r="JLB52" s="115">
        <f t="shared" si="1190"/>
        <v>4330.8599999999997</v>
      </c>
      <c r="JLC52" s="115">
        <f t="shared" si="1190"/>
        <v>4330.8599999999997</v>
      </c>
      <c r="JLD52" s="115">
        <f t="shared" si="1190"/>
        <v>4330.8599999999997</v>
      </c>
      <c r="JLE52" s="115">
        <f t="shared" si="1190"/>
        <v>4330.8599999999997</v>
      </c>
      <c r="JLF52" s="115">
        <f t="shared" si="1190"/>
        <v>4330.8599999999997</v>
      </c>
      <c r="JLG52" s="115">
        <f t="shared" si="1190"/>
        <v>4330.8599999999997</v>
      </c>
      <c r="JLH52" s="115">
        <f t="shared" si="1190"/>
        <v>4330.8599999999997</v>
      </c>
      <c r="JLI52" s="115">
        <f t="shared" si="1190"/>
        <v>4330.8599999999997</v>
      </c>
      <c r="JLJ52" s="95">
        <f t="shared" si="1191"/>
        <v>51970.32</v>
      </c>
      <c r="JLK52" s="106" t="s">
        <v>668</v>
      </c>
      <c r="JLL52" s="105">
        <v>51970.319999999992</v>
      </c>
      <c r="JLM52" s="90">
        <f t="shared" si="1192"/>
        <v>4330.8599999999997</v>
      </c>
      <c r="JLN52" s="115">
        <f t="shared" ref="JLN52" si="3312">JLM52</f>
        <v>4330.8599999999997</v>
      </c>
      <c r="JLO52" s="115">
        <f t="shared" si="1193"/>
        <v>4330.8599999999997</v>
      </c>
      <c r="JLP52" s="115">
        <f t="shared" si="1193"/>
        <v>4330.8599999999997</v>
      </c>
      <c r="JLQ52" s="115">
        <f t="shared" si="1193"/>
        <v>4330.8599999999997</v>
      </c>
      <c r="JLR52" s="115">
        <f t="shared" si="1193"/>
        <v>4330.8599999999997</v>
      </c>
      <c r="JLS52" s="115">
        <f t="shared" si="1193"/>
        <v>4330.8599999999997</v>
      </c>
      <c r="JLT52" s="115">
        <f t="shared" si="1193"/>
        <v>4330.8599999999997</v>
      </c>
      <c r="JLU52" s="115">
        <f t="shared" si="1193"/>
        <v>4330.8599999999997</v>
      </c>
      <c r="JLV52" s="115">
        <f t="shared" si="1193"/>
        <v>4330.8599999999997</v>
      </c>
      <c r="JLW52" s="115">
        <f t="shared" si="1193"/>
        <v>4330.8599999999997</v>
      </c>
      <c r="JLX52" s="115">
        <f t="shared" si="1193"/>
        <v>4330.8599999999997</v>
      </c>
      <c r="JLY52" s="115">
        <f t="shared" si="1193"/>
        <v>4330.8599999999997</v>
      </c>
      <c r="JLZ52" s="95">
        <f t="shared" si="1194"/>
        <v>51970.32</v>
      </c>
      <c r="JMA52" s="106" t="s">
        <v>668</v>
      </c>
      <c r="JMB52" s="105">
        <v>51970.319999999992</v>
      </c>
      <c r="JMC52" s="90">
        <f t="shared" si="1195"/>
        <v>4330.8599999999997</v>
      </c>
      <c r="JMD52" s="115">
        <f t="shared" ref="JMD52" si="3313">JMC52</f>
        <v>4330.8599999999997</v>
      </c>
      <c r="JME52" s="115">
        <f t="shared" si="1196"/>
        <v>4330.8599999999997</v>
      </c>
      <c r="JMF52" s="115">
        <f t="shared" si="1196"/>
        <v>4330.8599999999997</v>
      </c>
      <c r="JMG52" s="115">
        <f t="shared" si="1196"/>
        <v>4330.8599999999997</v>
      </c>
      <c r="JMH52" s="115">
        <f t="shared" si="1196"/>
        <v>4330.8599999999997</v>
      </c>
      <c r="JMI52" s="115">
        <f t="shared" si="1196"/>
        <v>4330.8599999999997</v>
      </c>
      <c r="JMJ52" s="115">
        <f t="shared" si="1196"/>
        <v>4330.8599999999997</v>
      </c>
      <c r="JMK52" s="115">
        <f t="shared" si="1196"/>
        <v>4330.8599999999997</v>
      </c>
      <c r="JML52" s="115">
        <f t="shared" si="1196"/>
        <v>4330.8599999999997</v>
      </c>
      <c r="JMM52" s="115">
        <f t="shared" si="1196"/>
        <v>4330.8599999999997</v>
      </c>
      <c r="JMN52" s="115">
        <f t="shared" si="1196"/>
        <v>4330.8599999999997</v>
      </c>
      <c r="JMO52" s="115">
        <f t="shared" si="1196"/>
        <v>4330.8599999999997</v>
      </c>
      <c r="JMP52" s="95">
        <f t="shared" si="1197"/>
        <v>51970.32</v>
      </c>
      <c r="JMQ52" s="106" t="s">
        <v>668</v>
      </c>
      <c r="JMR52" s="105">
        <v>51970.319999999992</v>
      </c>
      <c r="JMS52" s="90">
        <f t="shared" si="1198"/>
        <v>4330.8599999999997</v>
      </c>
      <c r="JMT52" s="115">
        <f t="shared" ref="JMT52" si="3314">JMS52</f>
        <v>4330.8599999999997</v>
      </c>
      <c r="JMU52" s="115">
        <f t="shared" si="1199"/>
        <v>4330.8599999999997</v>
      </c>
      <c r="JMV52" s="115">
        <f t="shared" si="1199"/>
        <v>4330.8599999999997</v>
      </c>
      <c r="JMW52" s="115">
        <f t="shared" si="1199"/>
        <v>4330.8599999999997</v>
      </c>
      <c r="JMX52" s="115">
        <f t="shared" si="1199"/>
        <v>4330.8599999999997</v>
      </c>
      <c r="JMY52" s="115">
        <f t="shared" si="1199"/>
        <v>4330.8599999999997</v>
      </c>
      <c r="JMZ52" s="115">
        <f t="shared" si="1199"/>
        <v>4330.8599999999997</v>
      </c>
      <c r="JNA52" s="115">
        <f t="shared" si="1199"/>
        <v>4330.8599999999997</v>
      </c>
      <c r="JNB52" s="115">
        <f t="shared" si="1199"/>
        <v>4330.8599999999997</v>
      </c>
      <c r="JNC52" s="115">
        <f t="shared" si="1199"/>
        <v>4330.8599999999997</v>
      </c>
      <c r="JND52" s="115">
        <f t="shared" si="1199"/>
        <v>4330.8599999999997</v>
      </c>
      <c r="JNE52" s="115">
        <f t="shared" si="1199"/>
        <v>4330.8599999999997</v>
      </c>
      <c r="JNF52" s="95">
        <f t="shared" si="1200"/>
        <v>51970.32</v>
      </c>
      <c r="JNG52" s="106" t="s">
        <v>668</v>
      </c>
      <c r="JNH52" s="105">
        <v>51970.319999999992</v>
      </c>
      <c r="JNI52" s="90">
        <f t="shared" si="1201"/>
        <v>4330.8599999999997</v>
      </c>
      <c r="JNJ52" s="115">
        <f t="shared" ref="JNJ52" si="3315">JNI52</f>
        <v>4330.8599999999997</v>
      </c>
      <c r="JNK52" s="115">
        <f t="shared" si="1202"/>
        <v>4330.8599999999997</v>
      </c>
      <c r="JNL52" s="115">
        <f t="shared" si="1202"/>
        <v>4330.8599999999997</v>
      </c>
      <c r="JNM52" s="115">
        <f t="shared" si="1202"/>
        <v>4330.8599999999997</v>
      </c>
      <c r="JNN52" s="115">
        <f t="shared" si="1202"/>
        <v>4330.8599999999997</v>
      </c>
      <c r="JNO52" s="115">
        <f t="shared" si="1202"/>
        <v>4330.8599999999997</v>
      </c>
      <c r="JNP52" s="115">
        <f t="shared" si="1202"/>
        <v>4330.8599999999997</v>
      </c>
      <c r="JNQ52" s="115">
        <f t="shared" si="1202"/>
        <v>4330.8599999999997</v>
      </c>
      <c r="JNR52" s="115">
        <f t="shared" si="1202"/>
        <v>4330.8599999999997</v>
      </c>
      <c r="JNS52" s="115">
        <f t="shared" si="1202"/>
        <v>4330.8599999999997</v>
      </c>
      <c r="JNT52" s="115">
        <f t="shared" si="1202"/>
        <v>4330.8599999999997</v>
      </c>
      <c r="JNU52" s="115">
        <f t="shared" si="1202"/>
        <v>4330.8599999999997</v>
      </c>
      <c r="JNV52" s="95">
        <f t="shared" si="1203"/>
        <v>51970.32</v>
      </c>
      <c r="JNW52" s="106" t="s">
        <v>668</v>
      </c>
      <c r="JNX52" s="105">
        <v>51970.319999999992</v>
      </c>
      <c r="JNY52" s="90">
        <f t="shared" si="1204"/>
        <v>4330.8599999999997</v>
      </c>
      <c r="JNZ52" s="115">
        <f t="shared" ref="JNZ52" si="3316">JNY52</f>
        <v>4330.8599999999997</v>
      </c>
      <c r="JOA52" s="115">
        <f t="shared" si="1205"/>
        <v>4330.8599999999997</v>
      </c>
      <c r="JOB52" s="115">
        <f t="shared" si="1205"/>
        <v>4330.8599999999997</v>
      </c>
      <c r="JOC52" s="115">
        <f t="shared" si="1205"/>
        <v>4330.8599999999997</v>
      </c>
      <c r="JOD52" s="115">
        <f t="shared" si="1205"/>
        <v>4330.8599999999997</v>
      </c>
      <c r="JOE52" s="115">
        <f t="shared" si="1205"/>
        <v>4330.8599999999997</v>
      </c>
      <c r="JOF52" s="115">
        <f t="shared" si="1205"/>
        <v>4330.8599999999997</v>
      </c>
      <c r="JOG52" s="115">
        <f t="shared" si="1205"/>
        <v>4330.8599999999997</v>
      </c>
      <c r="JOH52" s="115">
        <f t="shared" si="1205"/>
        <v>4330.8599999999997</v>
      </c>
      <c r="JOI52" s="115">
        <f t="shared" si="1205"/>
        <v>4330.8599999999997</v>
      </c>
      <c r="JOJ52" s="115">
        <f t="shared" si="1205"/>
        <v>4330.8599999999997</v>
      </c>
      <c r="JOK52" s="115">
        <f t="shared" si="1205"/>
        <v>4330.8599999999997</v>
      </c>
      <c r="JOL52" s="95">
        <f t="shared" si="1206"/>
        <v>51970.32</v>
      </c>
      <c r="JOM52" s="106" t="s">
        <v>668</v>
      </c>
      <c r="JON52" s="105">
        <v>51970.319999999992</v>
      </c>
      <c r="JOO52" s="90">
        <f t="shared" si="1207"/>
        <v>4330.8599999999997</v>
      </c>
      <c r="JOP52" s="115">
        <f t="shared" ref="JOP52" si="3317">JOO52</f>
        <v>4330.8599999999997</v>
      </c>
      <c r="JOQ52" s="115">
        <f t="shared" si="1208"/>
        <v>4330.8599999999997</v>
      </c>
      <c r="JOR52" s="115">
        <f t="shared" si="1208"/>
        <v>4330.8599999999997</v>
      </c>
      <c r="JOS52" s="115">
        <f t="shared" si="1208"/>
        <v>4330.8599999999997</v>
      </c>
      <c r="JOT52" s="115">
        <f t="shared" si="1208"/>
        <v>4330.8599999999997</v>
      </c>
      <c r="JOU52" s="115">
        <f t="shared" si="1208"/>
        <v>4330.8599999999997</v>
      </c>
      <c r="JOV52" s="115">
        <f t="shared" si="1208"/>
        <v>4330.8599999999997</v>
      </c>
      <c r="JOW52" s="115">
        <f t="shared" si="1208"/>
        <v>4330.8599999999997</v>
      </c>
      <c r="JOX52" s="115">
        <f t="shared" si="1208"/>
        <v>4330.8599999999997</v>
      </c>
      <c r="JOY52" s="115">
        <f t="shared" si="1208"/>
        <v>4330.8599999999997</v>
      </c>
      <c r="JOZ52" s="115">
        <f t="shared" si="1208"/>
        <v>4330.8599999999997</v>
      </c>
      <c r="JPA52" s="115">
        <f t="shared" si="1208"/>
        <v>4330.8599999999997</v>
      </c>
      <c r="JPB52" s="95">
        <f t="shared" si="1209"/>
        <v>51970.32</v>
      </c>
      <c r="JPC52" s="106" t="s">
        <v>668</v>
      </c>
      <c r="JPD52" s="105">
        <v>51970.319999999992</v>
      </c>
      <c r="JPE52" s="90">
        <f t="shared" si="1210"/>
        <v>4330.8599999999997</v>
      </c>
      <c r="JPF52" s="115">
        <f t="shared" ref="JPF52" si="3318">JPE52</f>
        <v>4330.8599999999997</v>
      </c>
      <c r="JPG52" s="115">
        <f t="shared" si="1211"/>
        <v>4330.8599999999997</v>
      </c>
      <c r="JPH52" s="115">
        <f t="shared" si="1211"/>
        <v>4330.8599999999997</v>
      </c>
      <c r="JPI52" s="115">
        <f t="shared" si="1211"/>
        <v>4330.8599999999997</v>
      </c>
      <c r="JPJ52" s="115">
        <f t="shared" si="1211"/>
        <v>4330.8599999999997</v>
      </c>
      <c r="JPK52" s="115">
        <f t="shared" si="1211"/>
        <v>4330.8599999999997</v>
      </c>
      <c r="JPL52" s="115">
        <f t="shared" si="1211"/>
        <v>4330.8599999999997</v>
      </c>
      <c r="JPM52" s="115">
        <f t="shared" si="1211"/>
        <v>4330.8599999999997</v>
      </c>
      <c r="JPN52" s="115">
        <f t="shared" si="1211"/>
        <v>4330.8599999999997</v>
      </c>
      <c r="JPO52" s="115">
        <f t="shared" si="1211"/>
        <v>4330.8599999999997</v>
      </c>
      <c r="JPP52" s="115">
        <f t="shared" si="1211"/>
        <v>4330.8599999999997</v>
      </c>
      <c r="JPQ52" s="115">
        <f t="shared" si="1211"/>
        <v>4330.8599999999997</v>
      </c>
      <c r="JPR52" s="95">
        <f t="shared" si="1212"/>
        <v>51970.32</v>
      </c>
      <c r="JPS52" s="106" t="s">
        <v>668</v>
      </c>
      <c r="JPT52" s="105">
        <v>51970.319999999992</v>
      </c>
      <c r="JPU52" s="90">
        <f t="shared" si="1213"/>
        <v>4330.8599999999997</v>
      </c>
      <c r="JPV52" s="115">
        <f t="shared" ref="JPV52" si="3319">JPU52</f>
        <v>4330.8599999999997</v>
      </c>
      <c r="JPW52" s="115">
        <f t="shared" si="1214"/>
        <v>4330.8599999999997</v>
      </c>
      <c r="JPX52" s="115">
        <f t="shared" si="1214"/>
        <v>4330.8599999999997</v>
      </c>
      <c r="JPY52" s="115">
        <f t="shared" si="1214"/>
        <v>4330.8599999999997</v>
      </c>
      <c r="JPZ52" s="115">
        <f t="shared" si="1214"/>
        <v>4330.8599999999997</v>
      </c>
      <c r="JQA52" s="115">
        <f t="shared" si="1214"/>
        <v>4330.8599999999997</v>
      </c>
      <c r="JQB52" s="115">
        <f t="shared" si="1214"/>
        <v>4330.8599999999997</v>
      </c>
      <c r="JQC52" s="115">
        <f t="shared" si="1214"/>
        <v>4330.8599999999997</v>
      </c>
      <c r="JQD52" s="115">
        <f t="shared" si="1214"/>
        <v>4330.8599999999997</v>
      </c>
      <c r="JQE52" s="115">
        <f t="shared" si="1214"/>
        <v>4330.8599999999997</v>
      </c>
      <c r="JQF52" s="115">
        <f t="shared" si="1214"/>
        <v>4330.8599999999997</v>
      </c>
      <c r="JQG52" s="115">
        <f t="shared" si="1214"/>
        <v>4330.8599999999997</v>
      </c>
      <c r="JQH52" s="95">
        <f t="shared" si="1215"/>
        <v>51970.32</v>
      </c>
      <c r="JQI52" s="106" t="s">
        <v>668</v>
      </c>
      <c r="JQJ52" s="105">
        <v>51970.319999999992</v>
      </c>
      <c r="JQK52" s="90">
        <f t="shared" si="1216"/>
        <v>4330.8599999999997</v>
      </c>
      <c r="JQL52" s="115">
        <f t="shared" ref="JQL52" si="3320">JQK52</f>
        <v>4330.8599999999997</v>
      </c>
      <c r="JQM52" s="115">
        <f t="shared" si="1217"/>
        <v>4330.8599999999997</v>
      </c>
      <c r="JQN52" s="115">
        <f t="shared" si="1217"/>
        <v>4330.8599999999997</v>
      </c>
      <c r="JQO52" s="115">
        <f t="shared" si="1217"/>
        <v>4330.8599999999997</v>
      </c>
      <c r="JQP52" s="115">
        <f t="shared" si="1217"/>
        <v>4330.8599999999997</v>
      </c>
      <c r="JQQ52" s="115">
        <f t="shared" si="1217"/>
        <v>4330.8599999999997</v>
      </c>
      <c r="JQR52" s="115">
        <f t="shared" si="1217"/>
        <v>4330.8599999999997</v>
      </c>
      <c r="JQS52" s="115">
        <f t="shared" si="1217"/>
        <v>4330.8599999999997</v>
      </c>
      <c r="JQT52" s="115">
        <f t="shared" si="1217"/>
        <v>4330.8599999999997</v>
      </c>
      <c r="JQU52" s="115">
        <f t="shared" si="1217"/>
        <v>4330.8599999999997</v>
      </c>
      <c r="JQV52" s="115">
        <f t="shared" si="1217"/>
        <v>4330.8599999999997</v>
      </c>
      <c r="JQW52" s="115">
        <f t="shared" si="1217"/>
        <v>4330.8599999999997</v>
      </c>
      <c r="JQX52" s="95">
        <f t="shared" si="1218"/>
        <v>51970.32</v>
      </c>
      <c r="JQY52" s="106" t="s">
        <v>668</v>
      </c>
      <c r="JQZ52" s="105">
        <v>51970.319999999992</v>
      </c>
      <c r="JRA52" s="90">
        <f t="shared" si="1219"/>
        <v>4330.8599999999997</v>
      </c>
      <c r="JRB52" s="115">
        <f t="shared" ref="JRB52" si="3321">JRA52</f>
        <v>4330.8599999999997</v>
      </c>
      <c r="JRC52" s="115">
        <f t="shared" si="1220"/>
        <v>4330.8599999999997</v>
      </c>
      <c r="JRD52" s="115">
        <f t="shared" si="1220"/>
        <v>4330.8599999999997</v>
      </c>
      <c r="JRE52" s="115">
        <f t="shared" si="1220"/>
        <v>4330.8599999999997</v>
      </c>
      <c r="JRF52" s="115">
        <f t="shared" si="1220"/>
        <v>4330.8599999999997</v>
      </c>
      <c r="JRG52" s="115">
        <f t="shared" si="1220"/>
        <v>4330.8599999999997</v>
      </c>
      <c r="JRH52" s="115">
        <f t="shared" si="1220"/>
        <v>4330.8599999999997</v>
      </c>
      <c r="JRI52" s="115">
        <f t="shared" si="1220"/>
        <v>4330.8599999999997</v>
      </c>
      <c r="JRJ52" s="115">
        <f t="shared" si="1220"/>
        <v>4330.8599999999997</v>
      </c>
      <c r="JRK52" s="115">
        <f t="shared" si="1220"/>
        <v>4330.8599999999997</v>
      </c>
      <c r="JRL52" s="115">
        <f t="shared" si="1220"/>
        <v>4330.8599999999997</v>
      </c>
      <c r="JRM52" s="115">
        <f t="shared" si="1220"/>
        <v>4330.8599999999997</v>
      </c>
      <c r="JRN52" s="95">
        <f t="shared" si="1221"/>
        <v>51970.32</v>
      </c>
      <c r="JRO52" s="106" t="s">
        <v>668</v>
      </c>
      <c r="JRP52" s="105">
        <v>51970.319999999992</v>
      </c>
      <c r="JRQ52" s="90">
        <f t="shared" si="1222"/>
        <v>4330.8599999999997</v>
      </c>
      <c r="JRR52" s="115">
        <f t="shared" ref="JRR52" si="3322">JRQ52</f>
        <v>4330.8599999999997</v>
      </c>
      <c r="JRS52" s="115">
        <f t="shared" si="1223"/>
        <v>4330.8599999999997</v>
      </c>
      <c r="JRT52" s="115">
        <f t="shared" si="1223"/>
        <v>4330.8599999999997</v>
      </c>
      <c r="JRU52" s="115">
        <f t="shared" si="1223"/>
        <v>4330.8599999999997</v>
      </c>
      <c r="JRV52" s="115">
        <f t="shared" si="1223"/>
        <v>4330.8599999999997</v>
      </c>
      <c r="JRW52" s="115">
        <f t="shared" si="1223"/>
        <v>4330.8599999999997</v>
      </c>
      <c r="JRX52" s="115">
        <f t="shared" si="1223"/>
        <v>4330.8599999999997</v>
      </c>
      <c r="JRY52" s="115">
        <f t="shared" si="1223"/>
        <v>4330.8599999999997</v>
      </c>
      <c r="JRZ52" s="115">
        <f t="shared" si="1223"/>
        <v>4330.8599999999997</v>
      </c>
      <c r="JSA52" s="115">
        <f t="shared" si="1223"/>
        <v>4330.8599999999997</v>
      </c>
      <c r="JSB52" s="115">
        <f t="shared" si="1223"/>
        <v>4330.8599999999997</v>
      </c>
      <c r="JSC52" s="115">
        <f t="shared" si="1223"/>
        <v>4330.8599999999997</v>
      </c>
      <c r="JSD52" s="95">
        <f t="shared" si="1224"/>
        <v>51970.32</v>
      </c>
      <c r="JSE52" s="106" t="s">
        <v>668</v>
      </c>
      <c r="JSF52" s="105">
        <v>51970.319999999992</v>
      </c>
      <c r="JSG52" s="90">
        <f t="shared" si="1225"/>
        <v>4330.8599999999997</v>
      </c>
      <c r="JSH52" s="115">
        <f t="shared" ref="JSH52" si="3323">JSG52</f>
        <v>4330.8599999999997</v>
      </c>
      <c r="JSI52" s="115">
        <f t="shared" si="1226"/>
        <v>4330.8599999999997</v>
      </c>
      <c r="JSJ52" s="115">
        <f t="shared" si="1226"/>
        <v>4330.8599999999997</v>
      </c>
      <c r="JSK52" s="115">
        <f t="shared" si="1226"/>
        <v>4330.8599999999997</v>
      </c>
      <c r="JSL52" s="115">
        <f t="shared" si="1226"/>
        <v>4330.8599999999997</v>
      </c>
      <c r="JSM52" s="115">
        <f t="shared" si="1226"/>
        <v>4330.8599999999997</v>
      </c>
      <c r="JSN52" s="115">
        <f t="shared" si="1226"/>
        <v>4330.8599999999997</v>
      </c>
      <c r="JSO52" s="115">
        <f t="shared" si="1226"/>
        <v>4330.8599999999997</v>
      </c>
      <c r="JSP52" s="115">
        <f t="shared" si="1226"/>
        <v>4330.8599999999997</v>
      </c>
      <c r="JSQ52" s="115">
        <f t="shared" si="1226"/>
        <v>4330.8599999999997</v>
      </c>
      <c r="JSR52" s="115">
        <f t="shared" si="1226"/>
        <v>4330.8599999999997</v>
      </c>
      <c r="JSS52" s="115">
        <f t="shared" si="1226"/>
        <v>4330.8599999999997</v>
      </c>
      <c r="JST52" s="95">
        <f t="shared" si="1227"/>
        <v>51970.32</v>
      </c>
      <c r="JSU52" s="106" t="s">
        <v>668</v>
      </c>
      <c r="JSV52" s="105">
        <v>51970.319999999992</v>
      </c>
      <c r="JSW52" s="90">
        <f t="shared" si="1228"/>
        <v>4330.8599999999997</v>
      </c>
      <c r="JSX52" s="115">
        <f t="shared" ref="JSX52" si="3324">JSW52</f>
        <v>4330.8599999999997</v>
      </c>
      <c r="JSY52" s="115">
        <f t="shared" si="1229"/>
        <v>4330.8599999999997</v>
      </c>
      <c r="JSZ52" s="115">
        <f t="shared" si="1229"/>
        <v>4330.8599999999997</v>
      </c>
      <c r="JTA52" s="115">
        <f t="shared" si="1229"/>
        <v>4330.8599999999997</v>
      </c>
      <c r="JTB52" s="115">
        <f t="shared" si="1229"/>
        <v>4330.8599999999997</v>
      </c>
      <c r="JTC52" s="115">
        <f t="shared" si="1229"/>
        <v>4330.8599999999997</v>
      </c>
      <c r="JTD52" s="115">
        <f t="shared" si="1229"/>
        <v>4330.8599999999997</v>
      </c>
      <c r="JTE52" s="115">
        <f t="shared" si="1229"/>
        <v>4330.8599999999997</v>
      </c>
      <c r="JTF52" s="115">
        <f t="shared" si="1229"/>
        <v>4330.8599999999997</v>
      </c>
      <c r="JTG52" s="115">
        <f t="shared" si="1229"/>
        <v>4330.8599999999997</v>
      </c>
      <c r="JTH52" s="115">
        <f t="shared" si="1229"/>
        <v>4330.8599999999997</v>
      </c>
      <c r="JTI52" s="115">
        <f t="shared" si="1229"/>
        <v>4330.8599999999997</v>
      </c>
      <c r="JTJ52" s="95">
        <f t="shared" si="1230"/>
        <v>51970.32</v>
      </c>
      <c r="JTK52" s="106" t="s">
        <v>668</v>
      </c>
      <c r="JTL52" s="105">
        <v>51970.319999999992</v>
      </c>
      <c r="JTM52" s="90">
        <f t="shared" si="1231"/>
        <v>4330.8599999999997</v>
      </c>
      <c r="JTN52" s="115">
        <f t="shared" ref="JTN52" si="3325">JTM52</f>
        <v>4330.8599999999997</v>
      </c>
      <c r="JTO52" s="115">
        <f t="shared" si="1232"/>
        <v>4330.8599999999997</v>
      </c>
      <c r="JTP52" s="115">
        <f t="shared" si="1232"/>
        <v>4330.8599999999997</v>
      </c>
      <c r="JTQ52" s="115">
        <f t="shared" si="1232"/>
        <v>4330.8599999999997</v>
      </c>
      <c r="JTR52" s="115">
        <f t="shared" si="1232"/>
        <v>4330.8599999999997</v>
      </c>
      <c r="JTS52" s="115">
        <f t="shared" si="1232"/>
        <v>4330.8599999999997</v>
      </c>
      <c r="JTT52" s="115">
        <f t="shared" si="1232"/>
        <v>4330.8599999999997</v>
      </c>
      <c r="JTU52" s="115">
        <f t="shared" si="1232"/>
        <v>4330.8599999999997</v>
      </c>
      <c r="JTV52" s="115">
        <f t="shared" si="1232"/>
        <v>4330.8599999999997</v>
      </c>
      <c r="JTW52" s="115">
        <f t="shared" si="1232"/>
        <v>4330.8599999999997</v>
      </c>
      <c r="JTX52" s="115">
        <f t="shared" si="1232"/>
        <v>4330.8599999999997</v>
      </c>
      <c r="JTY52" s="115">
        <f t="shared" si="1232"/>
        <v>4330.8599999999997</v>
      </c>
      <c r="JTZ52" s="95">
        <f t="shared" si="1233"/>
        <v>51970.32</v>
      </c>
      <c r="JUA52" s="106" t="s">
        <v>668</v>
      </c>
      <c r="JUB52" s="105">
        <v>51970.319999999992</v>
      </c>
      <c r="JUC52" s="90">
        <f t="shared" si="1234"/>
        <v>4330.8599999999997</v>
      </c>
      <c r="JUD52" s="115">
        <f t="shared" ref="JUD52" si="3326">JUC52</f>
        <v>4330.8599999999997</v>
      </c>
      <c r="JUE52" s="115">
        <f t="shared" si="1235"/>
        <v>4330.8599999999997</v>
      </c>
      <c r="JUF52" s="115">
        <f t="shared" si="1235"/>
        <v>4330.8599999999997</v>
      </c>
      <c r="JUG52" s="115">
        <f t="shared" si="1235"/>
        <v>4330.8599999999997</v>
      </c>
      <c r="JUH52" s="115">
        <f t="shared" si="1235"/>
        <v>4330.8599999999997</v>
      </c>
      <c r="JUI52" s="115">
        <f t="shared" si="1235"/>
        <v>4330.8599999999997</v>
      </c>
      <c r="JUJ52" s="115">
        <f t="shared" si="1235"/>
        <v>4330.8599999999997</v>
      </c>
      <c r="JUK52" s="115">
        <f t="shared" si="1235"/>
        <v>4330.8599999999997</v>
      </c>
      <c r="JUL52" s="115">
        <f t="shared" si="1235"/>
        <v>4330.8599999999997</v>
      </c>
      <c r="JUM52" s="115">
        <f t="shared" si="1235"/>
        <v>4330.8599999999997</v>
      </c>
      <c r="JUN52" s="115">
        <f t="shared" si="1235"/>
        <v>4330.8599999999997</v>
      </c>
      <c r="JUO52" s="115">
        <f t="shared" si="1235"/>
        <v>4330.8599999999997</v>
      </c>
      <c r="JUP52" s="95">
        <f t="shared" si="1236"/>
        <v>51970.32</v>
      </c>
      <c r="JUQ52" s="106" t="s">
        <v>668</v>
      </c>
      <c r="JUR52" s="105">
        <v>51970.319999999992</v>
      </c>
      <c r="JUS52" s="90">
        <f t="shared" si="1237"/>
        <v>4330.8599999999997</v>
      </c>
      <c r="JUT52" s="115">
        <f t="shared" ref="JUT52" si="3327">JUS52</f>
        <v>4330.8599999999997</v>
      </c>
      <c r="JUU52" s="115">
        <f t="shared" si="1238"/>
        <v>4330.8599999999997</v>
      </c>
      <c r="JUV52" s="115">
        <f t="shared" si="1238"/>
        <v>4330.8599999999997</v>
      </c>
      <c r="JUW52" s="115">
        <f t="shared" si="1238"/>
        <v>4330.8599999999997</v>
      </c>
      <c r="JUX52" s="115">
        <f t="shared" si="1238"/>
        <v>4330.8599999999997</v>
      </c>
      <c r="JUY52" s="115">
        <f t="shared" si="1238"/>
        <v>4330.8599999999997</v>
      </c>
      <c r="JUZ52" s="115">
        <f t="shared" si="1238"/>
        <v>4330.8599999999997</v>
      </c>
      <c r="JVA52" s="115">
        <f t="shared" si="1238"/>
        <v>4330.8599999999997</v>
      </c>
      <c r="JVB52" s="115">
        <f t="shared" si="1238"/>
        <v>4330.8599999999997</v>
      </c>
      <c r="JVC52" s="115">
        <f t="shared" si="1238"/>
        <v>4330.8599999999997</v>
      </c>
      <c r="JVD52" s="115">
        <f t="shared" si="1238"/>
        <v>4330.8599999999997</v>
      </c>
      <c r="JVE52" s="115">
        <f t="shared" si="1238"/>
        <v>4330.8599999999997</v>
      </c>
      <c r="JVF52" s="95">
        <f t="shared" si="1239"/>
        <v>51970.32</v>
      </c>
      <c r="JVG52" s="106" t="s">
        <v>668</v>
      </c>
      <c r="JVH52" s="105">
        <v>51970.319999999992</v>
      </c>
      <c r="JVI52" s="90">
        <f t="shared" si="1240"/>
        <v>4330.8599999999997</v>
      </c>
      <c r="JVJ52" s="115">
        <f t="shared" ref="JVJ52" si="3328">JVI52</f>
        <v>4330.8599999999997</v>
      </c>
      <c r="JVK52" s="115">
        <f t="shared" si="1241"/>
        <v>4330.8599999999997</v>
      </c>
      <c r="JVL52" s="115">
        <f t="shared" si="1241"/>
        <v>4330.8599999999997</v>
      </c>
      <c r="JVM52" s="115">
        <f t="shared" si="1241"/>
        <v>4330.8599999999997</v>
      </c>
      <c r="JVN52" s="115">
        <f t="shared" si="1241"/>
        <v>4330.8599999999997</v>
      </c>
      <c r="JVO52" s="115">
        <f t="shared" si="1241"/>
        <v>4330.8599999999997</v>
      </c>
      <c r="JVP52" s="115">
        <f t="shared" si="1241"/>
        <v>4330.8599999999997</v>
      </c>
      <c r="JVQ52" s="115">
        <f t="shared" si="1241"/>
        <v>4330.8599999999997</v>
      </c>
      <c r="JVR52" s="115">
        <f t="shared" si="1241"/>
        <v>4330.8599999999997</v>
      </c>
      <c r="JVS52" s="115">
        <f t="shared" si="1241"/>
        <v>4330.8599999999997</v>
      </c>
      <c r="JVT52" s="115">
        <f t="shared" si="1241"/>
        <v>4330.8599999999997</v>
      </c>
      <c r="JVU52" s="115">
        <f t="shared" si="1241"/>
        <v>4330.8599999999997</v>
      </c>
      <c r="JVV52" s="95">
        <f t="shared" si="1242"/>
        <v>51970.32</v>
      </c>
      <c r="JVW52" s="106" t="s">
        <v>668</v>
      </c>
      <c r="JVX52" s="105">
        <v>51970.319999999992</v>
      </c>
      <c r="JVY52" s="90">
        <f t="shared" si="1243"/>
        <v>4330.8599999999997</v>
      </c>
      <c r="JVZ52" s="115">
        <f t="shared" ref="JVZ52" si="3329">JVY52</f>
        <v>4330.8599999999997</v>
      </c>
      <c r="JWA52" s="115">
        <f t="shared" si="1244"/>
        <v>4330.8599999999997</v>
      </c>
      <c r="JWB52" s="115">
        <f t="shared" si="1244"/>
        <v>4330.8599999999997</v>
      </c>
      <c r="JWC52" s="115">
        <f t="shared" si="1244"/>
        <v>4330.8599999999997</v>
      </c>
      <c r="JWD52" s="115">
        <f t="shared" si="1244"/>
        <v>4330.8599999999997</v>
      </c>
      <c r="JWE52" s="115">
        <f t="shared" si="1244"/>
        <v>4330.8599999999997</v>
      </c>
      <c r="JWF52" s="115">
        <f t="shared" si="1244"/>
        <v>4330.8599999999997</v>
      </c>
      <c r="JWG52" s="115">
        <f t="shared" si="1244"/>
        <v>4330.8599999999997</v>
      </c>
      <c r="JWH52" s="115">
        <f t="shared" si="1244"/>
        <v>4330.8599999999997</v>
      </c>
      <c r="JWI52" s="115">
        <f t="shared" si="1244"/>
        <v>4330.8599999999997</v>
      </c>
      <c r="JWJ52" s="115">
        <f t="shared" si="1244"/>
        <v>4330.8599999999997</v>
      </c>
      <c r="JWK52" s="115">
        <f t="shared" si="1244"/>
        <v>4330.8599999999997</v>
      </c>
      <c r="JWL52" s="95">
        <f t="shared" si="1245"/>
        <v>51970.32</v>
      </c>
      <c r="JWM52" s="106" t="s">
        <v>668</v>
      </c>
      <c r="JWN52" s="105">
        <v>51970.319999999992</v>
      </c>
      <c r="JWO52" s="90">
        <f t="shared" si="1246"/>
        <v>4330.8599999999997</v>
      </c>
      <c r="JWP52" s="115">
        <f t="shared" ref="JWP52" si="3330">JWO52</f>
        <v>4330.8599999999997</v>
      </c>
      <c r="JWQ52" s="115">
        <f t="shared" si="1247"/>
        <v>4330.8599999999997</v>
      </c>
      <c r="JWR52" s="115">
        <f t="shared" si="1247"/>
        <v>4330.8599999999997</v>
      </c>
      <c r="JWS52" s="115">
        <f t="shared" si="1247"/>
        <v>4330.8599999999997</v>
      </c>
      <c r="JWT52" s="115">
        <f t="shared" si="1247"/>
        <v>4330.8599999999997</v>
      </c>
      <c r="JWU52" s="115">
        <f t="shared" si="1247"/>
        <v>4330.8599999999997</v>
      </c>
      <c r="JWV52" s="115">
        <f t="shared" si="1247"/>
        <v>4330.8599999999997</v>
      </c>
      <c r="JWW52" s="115">
        <f t="shared" si="1247"/>
        <v>4330.8599999999997</v>
      </c>
      <c r="JWX52" s="115">
        <f t="shared" si="1247"/>
        <v>4330.8599999999997</v>
      </c>
      <c r="JWY52" s="115">
        <f t="shared" si="1247"/>
        <v>4330.8599999999997</v>
      </c>
      <c r="JWZ52" s="115">
        <f t="shared" si="1247"/>
        <v>4330.8599999999997</v>
      </c>
      <c r="JXA52" s="115">
        <f t="shared" si="1247"/>
        <v>4330.8599999999997</v>
      </c>
      <c r="JXB52" s="95">
        <f t="shared" si="1248"/>
        <v>51970.32</v>
      </c>
      <c r="JXC52" s="106" t="s">
        <v>668</v>
      </c>
      <c r="JXD52" s="105">
        <v>51970.319999999992</v>
      </c>
      <c r="JXE52" s="90">
        <f t="shared" si="1249"/>
        <v>4330.8599999999997</v>
      </c>
      <c r="JXF52" s="115">
        <f t="shared" ref="JXF52" si="3331">JXE52</f>
        <v>4330.8599999999997</v>
      </c>
      <c r="JXG52" s="115">
        <f t="shared" si="1250"/>
        <v>4330.8599999999997</v>
      </c>
      <c r="JXH52" s="115">
        <f t="shared" si="1250"/>
        <v>4330.8599999999997</v>
      </c>
      <c r="JXI52" s="115">
        <f t="shared" si="1250"/>
        <v>4330.8599999999997</v>
      </c>
      <c r="JXJ52" s="115">
        <f t="shared" si="1250"/>
        <v>4330.8599999999997</v>
      </c>
      <c r="JXK52" s="115">
        <f t="shared" si="1250"/>
        <v>4330.8599999999997</v>
      </c>
      <c r="JXL52" s="115">
        <f t="shared" si="1250"/>
        <v>4330.8599999999997</v>
      </c>
      <c r="JXM52" s="115">
        <f t="shared" si="1250"/>
        <v>4330.8599999999997</v>
      </c>
      <c r="JXN52" s="115">
        <f t="shared" si="1250"/>
        <v>4330.8599999999997</v>
      </c>
      <c r="JXO52" s="115">
        <f t="shared" si="1250"/>
        <v>4330.8599999999997</v>
      </c>
      <c r="JXP52" s="115">
        <f t="shared" si="1250"/>
        <v>4330.8599999999997</v>
      </c>
      <c r="JXQ52" s="115">
        <f t="shared" si="1250"/>
        <v>4330.8599999999997</v>
      </c>
      <c r="JXR52" s="95">
        <f t="shared" si="1251"/>
        <v>51970.32</v>
      </c>
      <c r="JXS52" s="106" t="s">
        <v>668</v>
      </c>
      <c r="JXT52" s="105">
        <v>51970.319999999992</v>
      </c>
      <c r="JXU52" s="90">
        <f t="shared" si="1252"/>
        <v>4330.8599999999997</v>
      </c>
      <c r="JXV52" s="115">
        <f t="shared" ref="JXV52" si="3332">JXU52</f>
        <v>4330.8599999999997</v>
      </c>
      <c r="JXW52" s="115">
        <f t="shared" si="1253"/>
        <v>4330.8599999999997</v>
      </c>
      <c r="JXX52" s="115">
        <f t="shared" si="1253"/>
        <v>4330.8599999999997</v>
      </c>
      <c r="JXY52" s="115">
        <f t="shared" si="1253"/>
        <v>4330.8599999999997</v>
      </c>
      <c r="JXZ52" s="115">
        <f t="shared" si="1253"/>
        <v>4330.8599999999997</v>
      </c>
      <c r="JYA52" s="115">
        <f t="shared" si="1253"/>
        <v>4330.8599999999997</v>
      </c>
      <c r="JYB52" s="115">
        <f t="shared" si="1253"/>
        <v>4330.8599999999997</v>
      </c>
      <c r="JYC52" s="115">
        <f t="shared" si="1253"/>
        <v>4330.8599999999997</v>
      </c>
      <c r="JYD52" s="115">
        <f t="shared" si="1253"/>
        <v>4330.8599999999997</v>
      </c>
      <c r="JYE52" s="115">
        <f t="shared" si="1253"/>
        <v>4330.8599999999997</v>
      </c>
      <c r="JYF52" s="115">
        <f t="shared" si="1253"/>
        <v>4330.8599999999997</v>
      </c>
      <c r="JYG52" s="115">
        <f t="shared" si="1253"/>
        <v>4330.8599999999997</v>
      </c>
      <c r="JYH52" s="95">
        <f t="shared" si="1254"/>
        <v>51970.32</v>
      </c>
      <c r="JYI52" s="106" t="s">
        <v>668</v>
      </c>
      <c r="JYJ52" s="105">
        <v>51970.319999999992</v>
      </c>
      <c r="JYK52" s="90">
        <f t="shared" si="1255"/>
        <v>4330.8599999999997</v>
      </c>
      <c r="JYL52" s="115">
        <f t="shared" ref="JYL52" si="3333">JYK52</f>
        <v>4330.8599999999997</v>
      </c>
      <c r="JYM52" s="115">
        <f t="shared" si="1256"/>
        <v>4330.8599999999997</v>
      </c>
      <c r="JYN52" s="115">
        <f t="shared" si="1256"/>
        <v>4330.8599999999997</v>
      </c>
      <c r="JYO52" s="115">
        <f t="shared" si="1256"/>
        <v>4330.8599999999997</v>
      </c>
      <c r="JYP52" s="115">
        <f t="shared" si="1256"/>
        <v>4330.8599999999997</v>
      </c>
      <c r="JYQ52" s="115">
        <f t="shared" si="1256"/>
        <v>4330.8599999999997</v>
      </c>
      <c r="JYR52" s="115">
        <f t="shared" si="1256"/>
        <v>4330.8599999999997</v>
      </c>
      <c r="JYS52" s="115">
        <f t="shared" si="1256"/>
        <v>4330.8599999999997</v>
      </c>
      <c r="JYT52" s="115">
        <f t="shared" si="1256"/>
        <v>4330.8599999999997</v>
      </c>
      <c r="JYU52" s="115">
        <f t="shared" si="1256"/>
        <v>4330.8599999999997</v>
      </c>
      <c r="JYV52" s="115">
        <f t="shared" si="1256"/>
        <v>4330.8599999999997</v>
      </c>
      <c r="JYW52" s="115">
        <f t="shared" si="1256"/>
        <v>4330.8599999999997</v>
      </c>
      <c r="JYX52" s="95">
        <f t="shared" si="1257"/>
        <v>51970.32</v>
      </c>
      <c r="JYY52" s="106" t="s">
        <v>668</v>
      </c>
      <c r="JYZ52" s="105">
        <v>51970.319999999992</v>
      </c>
      <c r="JZA52" s="90">
        <f t="shared" si="1258"/>
        <v>4330.8599999999997</v>
      </c>
      <c r="JZB52" s="115">
        <f t="shared" ref="JZB52" si="3334">JZA52</f>
        <v>4330.8599999999997</v>
      </c>
      <c r="JZC52" s="115">
        <f t="shared" si="1259"/>
        <v>4330.8599999999997</v>
      </c>
      <c r="JZD52" s="115">
        <f t="shared" si="1259"/>
        <v>4330.8599999999997</v>
      </c>
      <c r="JZE52" s="115">
        <f t="shared" si="1259"/>
        <v>4330.8599999999997</v>
      </c>
      <c r="JZF52" s="115">
        <f t="shared" si="1259"/>
        <v>4330.8599999999997</v>
      </c>
      <c r="JZG52" s="115">
        <f t="shared" si="1259"/>
        <v>4330.8599999999997</v>
      </c>
      <c r="JZH52" s="115">
        <f t="shared" si="1259"/>
        <v>4330.8599999999997</v>
      </c>
      <c r="JZI52" s="115">
        <f t="shared" si="1259"/>
        <v>4330.8599999999997</v>
      </c>
      <c r="JZJ52" s="115">
        <f t="shared" si="1259"/>
        <v>4330.8599999999997</v>
      </c>
      <c r="JZK52" s="115">
        <f t="shared" si="1259"/>
        <v>4330.8599999999997</v>
      </c>
      <c r="JZL52" s="115">
        <f t="shared" si="1259"/>
        <v>4330.8599999999997</v>
      </c>
      <c r="JZM52" s="115">
        <f t="shared" si="1259"/>
        <v>4330.8599999999997</v>
      </c>
      <c r="JZN52" s="95">
        <f t="shared" si="1260"/>
        <v>51970.32</v>
      </c>
      <c r="JZO52" s="106" t="s">
        <v>668</v>
      </c>
      <c r="JZP52" s="105">
        <v>51970.319999999992</v>
      </c>
      <c r="JZQ52" s="90">
        <f t="shared" si="1261"/>
        <v>4330.8599999999997</v>
      </c>
      <c r="JZR52" s="115">
        <f t="shared" ref="JZR52" si="3335">JZQ52</f>
        <v>4330.8599999999997</v>
      </c>
      <c r="JZS52" s="115">
        <f t="shared" si="1262"/>
        <v>4330.8599999999997</v>
      </c>
      <c r="JZT52" s="115">
        <f t="shared" si="1262"/>
        <v>4330.8599999999997</v>
      </c>
      <c r="JZU52" s="115">
        <f t="shared" si="1262"/>
        <v>4330.8599999999997</v>
      </c>
      <c r="JZV52" s="115">
        <f t="shared" si="1262"/>
        <v>4330.8599999999997</v>
      </c>
      <c r="JZW52" s="115">
        <f t="shared" si="1262"/>
        <v>4330.8599999999997</v>
      </c>
      <c r="JZX52" s="115">
        <f t="shared" si="1262"/>
        <v>4330.8599999999997</v>
      </c>
      <c r="JZY52" s="115">
        <f t="shared" si="1262"/>
        <v>4330.8599999999997</v>
      </c>
      <c r="JZZ52" s="115">
        <f t="shared" si="1262"/>
        <v>4330.8599999999997</v>
      </c>
      <c r="KAA52" s="115">
        <f t="shared" si="1262"/>
        <v>4330.8599999999997</v>
      </c>
      <c r="KAB52" s="115">
        <f t="shared" si="1262"/>
        <v>4330.8599999999997</v>
      </c>
      <c r="KAC52" s="115">
        <f t="shared" si="1262"/>
        <v>4330.8599999999997</v>
      </c>
      <c r="KAD52" s="95">
        <f t="shared" si="1263"/>
        <v>51970.32</v>
      </c>
      <c r="KAE52" s="106" t="s">
        <v>668</v>
      </c>
      <c r="KAF52" s="105">
        <v>51970.319999999992</v>
      </c>
      <c r="KAG52" s="90">
        <f t="shared" si="1264"/>
        <v>4330.8599999999997</v>
      </c>
      <c r="KAH52" s="115">
        <f t="shared" ref="KAH52" si="3336">KAG52</f>
        <v>4330.8599999999997</v>
      </c>
      <c r="KAI52" s="115">
        <f t="shared" si="1265"/>
        <v>4330.8599999999997</v>
      </c>
      <c r="KAJ52" s="115">
        <f t="shared" si="1265"/>
        <v>4330.8599999999997</v>
      </c>
      <c r="KAK52" s="115">
        <f t="shared" si="1265"/>
        <v>4330.8599999999997</v>
      </c>
      <c r="KAL52" s="115">
        <f t="shared" si="1265"/>
        <v>4330.8599999999997</v>
      </c>
      <c r="KAM52" s="115">
        <f t="shared" si="1265"/>
        <v>4330.8599999999997</v>
      </c>
      <c r="KAN52" s="115">
        <f t="shared" si="1265"/>
        <v>4330.8599999999997</v>
      </c>
      <c r="KAO52" s="115">
        <f t="shared" si="1265"/>
        <v>4330.8599999999997</v>
      </c>
      <c r="KAP52" s="115">
        <f t="shared" si="1265"/>
        <v>4330.8599999999997</v>
      </c>
      <c r="KAQ52" s="115">
        <f t="shared" si="1265"/>
        <v>4330.8599999999997</v>
      </c>
      <c r="KAR52" s="115">
        <f t="shared" si="1265"/>
        <v>4330.8599999999997</v>
      </c>
      <c r="KAS52" s="115">
        <f t="shared" si="1265"/>
        <v>4330.8599999999997</v>
      </c>
      <c r="KAT52" s="95">
        <f t="shared" si="1266"/>
        <v>51970.32</v>
      </c>
      <c r="KAU52" s="106" t="s">
        <v>668</v>
      </c>
      <c r="KAV52" s="105">
        <v>51970.319999999992</v>
      </c>
      <c r="KAW52" s="90">
        <f t="shared" si="1267"/>
        <v>4330.8599999999997</v>
      </c>
      <c r="KAX52" s="115">
        <f t="shared" ref="KAX52" si="3337">KAW52</f>
        <v>4330.8599999999997</v>
      </c>
      <c r="KAY52" s="115">
        <f t="shared" si="1268"/>
        <v>4330.8599999999997</v>
      </c>
      <c r="KAZ52" s="115">
        <f t="shared" si="1268"/>
        <v>4330.8599999999997</v>
      </c>
      <c r="KBA52" s="115">
        <f t="shared" si="1268"/>
        <v>4330.8599999999997</v>
      </c>
      <c r="KBB52" s="115">
        <f t="shared" si="1268"/>
        <v>4330.8599999999997</v>
      </c>
      <c r="KBC52" s="115">
        <f t="shared" si="1268"/>
        <v>4330.8599999999997</v>
      </c>
      <c r="KBD52" s="115">
        <f t="shared" si="1268"/>
        <v>4330.8599999999997</v>
      </c>
      <c r="KBE52" s="115">
        <f t="shared" si="1268"/>
        <v>4330.8599999999997</v>
      </c>
      <c r="KBF52" s="115">
        <f t="shared" si="1268"/>
        <v>4330.8599999999997</v>
      </c>
      <c r="KBG52" s="115">
        <f t="shared" si="1268"/>
        <v>4330.8599999999997</v>
      </c>
      <c r="KBH52" s="115">
        <f t="shared" si="1268"/>
        <v>4330.8599999999997</v>
      </c>
      <c r="KBI52" s="115">
        <f t="shared" si="1268"/>
        <v>4330.8599999999997</v>
      </c>
      <c r="KBJ52" s="95">
        <f t="shared" si="1269"/>
        <v>51970.32</v>
      </c>
      <c r="KBK52" s="106" t="s">
        <v>668</v>
      </c>
      <c r="KBL52" s="105">
        <v>51970.319999999992</v>
      </c>
      <c r="KBM52" s="90">
        <f t="shared" si="1270"/>
        <v>4330.8599999999997</v>
      </c>
      <c r="KBN52" s="115">
        <f t="shared" ref="KBN52" si="3338">KBM52</f>
        <v>4330.8599999999997</v>
      </c>
      <c r="KBO52" s="115">
        <f t="shared" si="1271"/>
        <v>4330.8599999999997</v>
      </c>
      <c r="KBP52" s="115">
        <f t="shared" si="1271"/>
        <v>4330.8599999999997</v>
      </c>
      <c r="KBQ52" s="115">
        <f t="shared" si="1271"/>
        <v>4330.8599999999997</v>
      </c>
      <c r="KBR52" s="115">
        <f t="shared" si="1271"/>
        <v>4330.8599999999997</v>
      </c>
      <c r="KBS52" s="115">
        <f t="shared" si="1271"/>
        <v>4330.8599999999997</v>
      </c>
      <c r="KBT52" s="115">
        <f t="shared" si="1271"/>
        <v>4330.8599999999997</v>
      </c>
      <c r="KBU52" s="115">
        <f t="shared" si="1271"/>
        <v>4330.8599999999997</v>
      </c>
      <c r="KBV52" s="115">
        <f t="shared" si="1271"/>
        <v>4330.8599999999997</v>
      </c>
      <c r="KBW52" s="115">
        <f t="shared" si="1271"/>
        <v>4330.8599999999997</v>
      </c>
      <c r="KBX52" s="115">
        <f t="shared" si="1271"/>
        <v>4330.8599999999997</v>
      </c>
      <c r="KBY52" s="115">
        <f t="shared" si="1271"/>
        <v>4330.8599999999997</v>
      </c>
      <c r="KBZ52" s="95">
        <f t="shared" si="1272"/>
        <v>51970.32</v>
      </c>
      <c r="KCA52" s="106" t="s">
        <v>668</v>
      </c>
      <c r="KCB52" s="105">
        <v>51970.319999999992</v>
      </c>
      <c r="KCC52" s="90">
        <f t="shared" si="1273"/>
        <v>4330.8599999999997</v>
      </c>
      <c r="KCD52" s="115">
        <f t="shared" ref="KCD52" si="3339">KCC52</f>
        <v>4330.8599999999997</v>
      </c>
      <c r="KCE52" s="115">
        <f t="shared" si="1274"/>
        <v>4330.8599999999997</v>
      </c>
      <c r="KCF52" s="115">
        <f t="shared" si="1274"/>
        <v>4330.8599999999997</v>
      </c>
      <c r="KCG52" s="115">
        <f t="shared" si="1274"/>
        <v>4330.8599999999997</v>
      </c>
      <c r="KCH52" s="115">
        <f t="shared" si="1274"/>
        <v>4330.8599999999997</v>
      </c>
      <c r="KCI52" s="115">
        <f t="shared" si="1274"/>
        <v>4330.8599999999997</v>
      </c>
      <c r="KCJ52" s="115">
        <f t="shared" si="1274"/>
        <v>4330.8599999999997</v>
      </c>
      <c r="KCK52" s="115">
        <f t="shared" si="1274"/>
        <v>4330.8599999999997</v>
      </c>
      <c r="KCL52" s="115">
        <f t="shared" si="1274"/>
        <v>4330.8599999999997</v>
      </c>
      <c r="KCM52" s="115">
        <f t="shared" si="1274"/>
        <v>4330.8599999999997</v>
      </c>
      <c r="KCN52" s="115">
        <f t="shared" si="1274"/>
        <v>4330.8599999999997</v>
      </c>
      <c r="KCO52" s="115">
        <f t="shared" si="1274"/>
        <v>4330.8599999999997</v>
      </c>
      <c r="KCP52" s="95">
        <f t="shared" si="1275"/>
        <v>51970.32</v>
      </c>
      <c r="KCQ52" s="106" t="s">
        <v>668</v>
      </c>
      <c r="KCR52" s="105">
        <v>51970.319999999992</v>
      </c>
      <c r="KCS52" s="90">
        <f t="shared" si="1276"/>
        <v>4330.8599999999997</v>
      </c>
      <c r="KCT52" s="115">
        <f t="shared" ref="KCT52" si="3340">KCS52</f>
        <v>4330.8599999999997</v>
      </c>
      <c r="KCU52" s="115">
        <f t="shared" si="1277"/>
        <v>4330.8599999999997</v>
      </c>
      <c r="KCV52" s="115">
        <f t="shared" si="1277"/>
        <v>4330.8599999999997</v>
      </c>
      <c r="KCW52" s="115">
        <f t="shared" si="1277"/>
        <v>4330.8599999999997</v>
      </c>
      <c r="KCX52" s="115">
        <f t="shared" si="1277"/>
        <v>4330.8599999999997</v>
      </c>
      <c r="KCY52" s="115">
        <f t="shared" si="1277"/>
        <v>4330.8599999999997</v>
      </c>
      <c r="KCZ52" s="115">
        <f t="shared" si="1277"/>
        <v>4330.8599999999997</v>
      </c>
      <c r="KDA52" s="115">
        <f t="shared" si="1277"/>
        <v>4330.8599999999997</v>
      </c>
      <c r="KDB52" s="115">
        <f t="shared" si="1277"/>
        <v>4330.8599999999997</v>
      </c>
      <c r="KDC52" s="115">
        <f t="shared" si="1277"/>
        <v>4330.8599999999997</v>
      </c>
      <c r="KDD52" s="115">
        <f t="shared" si="1277"/>
        <v>4330.8599999999997</v>
      </c>
      <c r="KDE52" s="115">
        <f t="shared" si="1277"/>
        <v>4330.8599999999997</v>
      </c>
      <c r="KDF52" s="95">
        <f t="shared" si="1278"/>
        <v>51970.32</v>
      </c>
      <c r="KDG52" s="106" t="s">
        <v>668</v>
      </c>
      <c r="KDH52" s="105">
        <v>51970.319999999992</v>
      </c>
      <c r="KDI52" s="90">
        <f t="shared" si="1279"/>
        <v>4330.8599999999997</v>
      </c>
      <c r="KDJ52" s="115">
        <f t="shared" ref="KDJ52" si="3341">KDI52</f>
        <v>4330.8599999999997</v>
      </c>
      <c r="KDK52" s="115">
        <f t="shared" si="1280"/>
        <v>4330.8599999999997</v>
      </c>
      <c r="KDL52" s="115">
        <f t="shared" si="1280"/>
        <v>4330.8599999999997</v>
      </c>
      <c r="KDM52" s="115">
        <f t="shared" si="1280"/>
        <v>4330.8599999999997</v>
      </c>
      <c r="KDN52" s="115">
        <f t="shared" si="1280"/>
        <v>4330.8599999999997</v>
      </c>
      <c r="KDO52" s="115">
        <f t="shared" si="1280"/>
        <v>4330.8599999999997</v>
      </c>
      <c r="KDP52" s="115">
        <f t="shared" si="1280"/>
        <v>4330.8599999999997</v>
      </c>
      <c r="KDQ52" s="115">
        <f t="shared" si="1280"/>
        <v>4330.8599999999997</v>
      </c>
      <c r="KDR52" s="115">
        <f t="shared" si="1280"/>
        <v>4330.8599999999997</v>
      </c>
      <c r="KDS52" s="115">
        <f t="shared" si="1280"/>
        <v>4330.8599999999997</v>
      </c>
      <c r="KDT52" s="115">
        <f t="shared" si="1280"/>
        <v>4330.8599999999997</v>
      </c>
      <c r="KDU52" s="115">
        <f t="shared" si="1280"/>
        <v>4330.8599999999997</v>
      </c>
      <c r="KDV52" s="95">
        <f t="shared" si="1281"/>
        <v>51970.32</v>
      </c>
      <c r="KDW52" s="106" t="s">
        <v>668</v>
      </c>
      <c r="KDX52" s="105">
        <v>51970.319999999992</v>
      </c>
      <c r="KDY52" s="90">
        <f t="shared" si="1282"/>
        <v>4330.8599999999997</v>
      </c>
      <c r="KDZ52" s="115">
        <f t="shared" ref="KDZ52" si="3342">KDY52</f>
        <v>4330.8599999999997</v>
      </c>
      <c r="KEA52" s="115">
        <f t="shared" si="1283"/>
        <v>4330.8599999999997</v>
      </c>
      <c r="KEB52" s="115">
        <f t="shared" si="1283"/>
        <v>4330.8599999999997</v>
      </c>
      <c r="KEC52" s="115">
        <f t="shared" si="1283"/>
        <v>4330.8599999999997</v>
      </c>
      <c r="KED52" s="115">
        <f t="shared" si="1283"/>
        <v>4330.8599999999997</v>
      </c>
      <c r="KEE52" s="115">
        <f t="shared" si="1283"/>
        <v>4330.8599999999997</v>
      </c>
      <c r="KEF52" s="115">
        <f t="shared" si="1283"/>
        <v>4330.8599999999997</v>
      </c>
      <c r="KEG52" s="115">
        <f t="shared" si="1283"/>
        <v>4330.8599999999997</v>
      </c>
      <c r="KEH52" s="115">
        <f t="shared" si="1283"/>
        <v>4330.8599999999997</v>
      </c>
      <c r="KEI52" s="115">
        <f t="shared" si="1283"/>
        <v>4330.8599999999997</v>
      </c>
      <c r="KEJ52" s="115">
        <f t="shared" si="1283"/>
        <v>4330.8599999999997</v>
      </c>
      <c r="KEK52" s="115">
        <f t="shared" si="1283"/>
        <v>4330.8599999999997</v>
      </c>
      <c r="KEL52" s="95">
        <f t="shared" si="1284"/>
        <v>51970.32</v>
      </c>
      <c r="KEM52" s="106" t="s">
        <v>668</v>
      </c>
      <c r="KEN52" s="105">
        <v>51970.319999999992</v>
      </c>
      <c r="KEO52" s="90">
        <f t="shared" si="1285"/>
        <v>4330.8599999999997</v>
      </c>
      <c r="KEP52" s="115">
        <f t="shared" ref="KEP52" si="3343">KEO52</f>
        <v>4330.8599999999997</v>
      </c>
      <c r="KEQ52" s="115">
        <f t="shared" si="1286"/>
        <v>4330.8599999999997</v>
      </c>
      <c r="KER52" s="115">
        <f t="shared" si="1286"/>
        <v>4330.8599999999997</v>
      </c>
      <c r="KES52" s="115">
        <f t="shared" si="1286"/>
        <v>4330.8599999999997</v>
      </c>
      <c r="KET52" s="115">
        <f t="shared" si="1286"/>
        <v>4330.8599999999997</v>
      </c>
      <c r="KEU52" s="115">
        <f t="shared" si="1286"/>
        <v>4330.8599999999997</v>
      </c>
      <c r="KEV52" s="115">
        <f t="shared" si="1286"/>
        <v>4330.8599999999997</v>
      </c>
      <c r="KEW52" s="115">
        <f t="shared" si="1286"/>
        <v>4330.8599999999997</v>
      </c>
      <c r="KEX52" s="115">
        <f t="shared" si="1286"/>
        <v>4330.8599999999997</v>
      </c>
      <c r="KEY52" s="115">
        <f t="shared" si="1286"/>
        <v>4330.8599999999997</v>
      </c>
      <c r="KEZ52" s="115">
        <f t="shared" si="1286"/>
        <v>4330.8599999999997</v>
      </c>
      <c r="KFA52" s="115">
        <f t="shared" si="1286"/>
        <v>4330.8599999999997</v>
      </c>
      <c r="KFB52" s="95">
        <f t="shared" si="1287"/>
        <v>51970.32</v>
      </c>
      <c r="KFC52" s="106" t="s">
        <v>668</v>
      </c>
      <c r="KFD52" s="105">
        <v>51970.319999999992</v>
      </c>
      <c r="KFE52" s="90">
        <f t="shared" si="1288"/>
        <v>4330.8599999999997</v>
      </c>
      <c r="KFF52" s="115">
        <f t="shared" ref="KFF52" si="3344">KFE52</f>
        <v>4330.8599999999997</v>
      </c>
      <c r="KFG52" s="115">
        <f t="shared" si="1289"/>
        <v>4330.8599999999997</v>
      </c>
      <c r="KFH52" s="115">
        <f t="shared" si="1289"/>
        <v>4330.8599999999997</v>
      </c>
      <c r="KFI52" s="115">
        <f t="shared" si="1289"/>
        <v>4330.8599999999997</v>
      </c>
      <c r="KFJ52" s="115">
        <f t="shared" si="1289"/>
        <v>4330.8599999999997</v>
      </c>
      <c r="KFK52" s="115">
        <f t="shared" si="1289"/>
        <v>4330.8599999999997</v>
      </c>
      <c r="KFL52" s="115">
        <f t="shared" si="1289"/>
        <v>4330.8599999999997</v>
      </c>
      <c r="KFM52" s="115">
        <f t="shared" si="1289"/>
        <v>4330.8599999999997</v>
      </c>
      <c r="KFN52" s="115">
        <f t="shared" si="1289"/>
        <v>4330.8599999999997</v>
      </c>
      <c r="KFO52" s="115">
        <f t="shared" si="1289"/>
        <v>4330.8599999999997</v>
      </c>
      <c r="KFP52" s="115">
        <f t="shared" si="1289"/>
        <v>4330.8599999999997</v>
      </c>
      <c r="KFQ52" s="115">
        <f t="shared" si="1289"/>
        <v>4330.8599999999997</v>
      </c>
      <c r="KFR52" s="95">
        <f t="shared" si="1290"/>
        <v>51970.32</v>
      </c>
      <c r="KFS52" s="106" t="s">
        <v>668</v>
      </c>
      <c r="KFT52" s="105">
        <v>51970.319999999992</v>
      </c>
      <c r="KFU52" s="90">
        <f t="shared" si="1291"/>
        <v>4330.8599999999997</v>
      </c>
      <c r="KFV52" s="115">
        <f t="shared" ref="KFV52" si="3345">KFU52</f>
        <v>4330.8599999999997</v>
      </c>
      <c r="KFW52" s="115">
        <f t="shared" si="1292"/>
        <v>4330.8599999999997</v>
      </c>
      <c r="KFX52" s="115">
        <f t="shared" si="1292"/>
        <v>4330.8599999999997</v>
      </c>
      <c r="KFY52" s="115">
        <f t="shared" si="1292"/>
        <v>4330.8599999999997</v>
      </c>
      <c r="KFZ52" s="115">
        <f t="shared" si="1292"/>
        <v>4330.8599999999997</v>
      </c>
      <c r="KGA52" s="115">
        <f t="shared" si="1292"/>
        <v>4330.8599999999997</v>
      </c>
      <c r="KGB52" s="115">
        <f t="shared" si="1292"/>
        <v>4330.8599999999997</v>
      </c>
      <c r="KGC52" s="115">
        <f t="shared" si="1292"/>
        <v>4330.8599999999997</v>
      </c>
      <c r="KGD52" s="115">
        <f t="shared" si="1292"/>
        <v>4330.8599999999997</v>
      </c>
      <c r="KGE52" s="115">
        <f t="shared" si="1292"/>
        <v>4330.8599999999997</v>
      </c>
      <c r="KGF52" s="115">
        <f t="shared" si="1292"/>
        <v>4330.8599999999997</v>
      </c>
      <c r="KGG52" s="115">
        <f t="shared" si="1292"/>
        <v>4330.8599999999997</v>
      </c>
      <c r="KGH52" s="95">
        <f t="shared" si="1293"/>
        <v>51970.32</v>
      </c>
      <c r="KGI52" s="106" t="s">
        <v>668</v>
      </c>
      <c r="KGJ52" s="105">
        <v>51970.319999999992</v>
      </c>
      <c r="KGK52" s="90">
        <f t="shared" si="1294"/>
        <v>4330.8599999999997</v>
      </c>
      <c r="KGL52" s="115">
        <f t="shared" ref="KGL52" si="3346">KGK52</f>
        <v>4330.8599999999997</v>
      </c>
      <c r="KGM52" s="115">
        <f t="shared" si="1295"/>
        <v>4330.8599999999997</v>
      </c>
      <c r="KGN52" s="115">
        <f t="shared" si="1295"/>
        <v>4330.8599999999997</v>
      </c>
      <c r="KGO52" s="115">
        <f t="shared" si="1295"/>
        <v>4330.8599999999997</v>
      </c>
      <c r="KGP52" s="115">
        <f t="shared" si="1295"/>
        <v>4330.8599999999997</v>
      </c>
      <c r="KGQ52" s="115">
        <f t="shared" si="1295"/>
        <v>4330.8599999999997</v>
      </c>
      <c r="KGR52" s="115">
        <f t="shared" si="1295"/>
        <v>4330.8599999999997</v>
      </c>
      <c r="KGS52" s="115">
        <f t="shared" si="1295"/>
        <v>4330.8599999999997</v>
      </c>
      <c r="KGT52" s="115">
        <f t="shared" si="1295"/>
        <v>4330.8599999999997</v>
      </c>
      <c r="KGU52" s="115">
        <f t="shared" si="1295"/>
        <v>4330.8599999999997</v>
      </c>
      <c r="KGV52" s="115">
        <f t="shared" si="1295"/>
        <v>4330.8599999999997</v>
      </c>
      <c r="KGW52" s="115">
        <f t="shared" si="1295"/>
        <v>4330.8599999999997</v>
      </c>
      <c r="KGX52" s="95">
        <f t="shared" si="1296"/>
        <v>51970.32</v>
      </c>
      <c r="KGY52" s="106" t="s">
        <v>668</v>
      </c>
      <c r="KGZ52" s="105">
        <v>51970.319999999992</v>
      </c>
      <c r="KHA52" s="90">
        <f t="shared" si="1297"/>
        <v>4330.8599999999997</v>
      </c>
      <c r="KHB52" s="115">
        <f t="shared" ref="KHB52" si="3347">KHA52</f>
        <v>4330.8599999999997</v>
      </c>
      <c r="KHC52" s="115">
        <f t="shared" si="1298"/>
        <v>4330.8599999999997</v>
      </c>
      <c r="KHD52" s="115">
        <f t="shared" si="1298"/>
        <v>4330.8599999999997</v>
      </c>
      <c r="KHE52" s="115">
        <f t="shared" si="1298"/>
        <v>4330.8599999999997</v>
      </c>
      <c r="KHF52" s="115">
        <f t="shared" si="1298"/>
        <v>4330.8599999999997</v>
      </c>
      <c r="KHG52" s="115">
        <f t="shared" si="1298"/>
        <v>4330.8599999999997</v>
      </c>
      <c r="KHH52" s="115">
        <f t="shared" si="1298"/>
        <v>4330.8599999999997</v>
      </c>
      <c r="KHI52" s="115">
        <f t="shared" si="1298"/>
        <v>4330.8599999999997</v>
      </c>
      <c r="KHJ52" s="115">
        <f t="shared" si="1298"/>
        <v>4330.8599999999997</v>
      </c>
      <c r="KHK52" s="115">
        <f t="shared" si="1298"/>
        <v>4330.8599999999997</v>
      </c>
      <c r="KHL52" s="115">
        <f t="shared" si="1298"/>
        <v>4330.8599999999997</v>
      </c>
      <c r="KHM52" s="115">
        <f t="shared" si="1298"/>
        <v>4330.8599999999997</v>
      </c>
      <c r="KHN52" s="95">
        <f t="shared" si="1299"/>
        <v>51970.32</v>
      </c>
      <c r="KHO52" s="106" t="s">
        <v>668</v>
      </c>
      <c r="KHP52" s="105">
        <v>51970.319999999992</v>
      </c>
      <c r="KHQ52" s="90">
        <f t="shared" si="1300"/>
        <v>4330.8599999999997</v>
      </c>
      <c r="KHR52" s="115">
        <f t="shared" ref="KHR52" si="3348">KHQ52</f>
        <v>4330.8599999999997</v>
      </c>
      <c r="KHS52" s="115">
        <f t="shared" si="1301"/>
        <v>4330.8599999999997</v>
      </c>
      <c r="KHT52" s="115">
        <f t="shared" si="1301"/>
        <v>4330.8599999999997</v>
      </c>
      <c r="KHU52" s="115">
        <f t="shared" si="1301"/>
        <v>4330.8599999999997</v>
      </c>
      <c r="KHV52" s="115">
        <f t="shared" si="1301"/>
        <v>4330.8599999999997</v>
      </c>
      <c r="KHW52" s="115">
        <f t="shared" si="1301"/>
        <v>4330.8599999999997</v>
      </c>
      <c r="KHX52" s="115">
        <f t="shared" si="1301"/>
        <v>4330.8599999999997</v>
      </c>
      <c r="KHY52" s="115">
        <f t="shared" si="1301"/>
        <v>4330.8599999999997</v>
      </c>
      <c r="KHZ52" s="115">
        <f t="shared" si="1301"/>
        <v>4330.8599999999997</v>
      </c>
      <c r="KIA52" s="115">
        <f t="shared" si="1301"/>
        <v>4330.8599999999997</v>
      </c>
      <c r="KIB52" s="115">
        <f t="shared" si="1301"/>
        <v>4330.8599999999997</v>
      </c>
      <c r="KIC52" s="115">
        <f t="shared" si="1301"/>
        <v>4330.8599999999997</v>
      </c>
      <c r="KID52" s="95">
        <f t="shared" si="1302"/>
        <v>51970.32</v>
      </c>
      <c r="KIE52" s="106" t="s">
        <v>668</v>
      </c>
      <c r="KIF52" s="105">
        <v>51970.319999999992</v>
      </c>
      <c r="KIG52" s="90">
        <f t="shared" si="1303"/>
        <v>4330.8599999999997</v>
      </c>
      <c r="KIH52" s="115">
        <f t="shared" ref="KIH52" si="3349">KIG52</f>
        <v>4330.8599999999997</v>
      </c>
      <c r="KII52" s="115">
        <f t="shared" si="1304"/>
        <v>4330.8599999999997</v>
      </c>
      <c r="KIJ52" s="115">
        <f t="shared" si="1304"/>
        <v>4330.8599999999997</v>
      </c>
      <c r="KIK52" s="115">
        <f t="shared" si="1304"/>
        <v>4330.8599999999997</v>
      </c>
      <c r="KIL52" s="115">
        <f t="shared" si="1304"/>
        <v>4330.8599999999997</v>
      </c>
      <c r="KIM52" s="115">
        <f t="shared" si="1304"/>
        <v>4330.8599999999997</v>
      </c>
      <c r="KIN52" s="115">
        <f t="shared" si="1304"/>
        <v>4330.8599999999997</v>
      </c>
      <c r="KIO52" s="115">
        <f t="shared" si="1304"/>
        <v>4330.8599999999997</v>
      </c>
      <c r="KIP52" s="115">
        <f t="shared" si="1304"/>
        <v>4330.8599999999997</v>
      </c>
      <c r="KIQ52" s="115">
        <f t="shared" si="1304"/>
        <v>4330.8599999999997</v>
      </c>
      <c r="KIR52" s="115">
        <f t="shared" si="1304"/>
        <v>4330.8599999999997</v>
      </c>
      <c r="KIS52" s="115">
        <f t="shared" si="1304"/>
        <v>4330.8599999999997</v>
      </c>
      <c r="KIT52" s="95">
        <f t="shared" si="1305"/>
        <v>51970.32</v>
      </c>
      <c r="KIU52" s="106" t="s">
        <v>668</v>
      </c>
      <c r="KIV52" s="105">
        <v>51970.319999999992</v>
      </c>
      <c r="KIW52" s="90">
        <f t="shared" si="1306"/>
        <v>4330.8599999999997</v>
      </c>
      <c r="KIX52" s="115">
        <f t="shared" ref="KIX52" si="3350">KIW52</f>
        <v>4330.8599999999997</v>
      </c>
      <c r="KIY52" s="115">
        <f t="shared" si="1307"/>
        <v>4330.8599999999997</v>
      </c>
      <c r="KIZ52" s="115">
        <f t="shared" si="1307"/>
        <v>4330.8599999999997</v>
      </c>
      <c r="KJA52" s="115">
        <f t="shared" si="1307"/>
        <v>4330.8599999999997</v>
      </c>
      <c r="KJB52" s="115">
        <f t="shared" si="1307"/>
        <v>4330.8599999999997</v>
      </c>
      <c r="KJC52" s="115">
        <f t="shared" si="1307"/>
        <v>4330.8599999999997</v>
      </c>
      <c r="KJD52" s="115">
        <f t="shared" si="1307"/>
        <v>4330.8599999999997</v>
      </c>
      <c r="KJE52" s="115">
        <f t="shared" si="1307"/>
        <v>4330.8599999999997</v>
      </c>
      <c r="KJF52" s="115">
        <f t="shared" si="1307"/>
        <v>4330.8599999999997</v>
      </c>
      <c r="KJG52" s="115">
        <f t="shared" si="1307"/>
        <v>4330.8599999999997</v>
      </c>
      <c r="KJH52" s="115">
        <f t="shared" si="1307"/>
        <v>4330.8599999999997</v>
      </c>
      <c r="KJI52" s="115">
        <f t="shared" si="1307"/>
        <v>4330.8599999999997</v>
      </c>
      <c r="KJJ52" s="95">
        <f t="shared" si="1308"/>
        <v>51970.32</v>
      </c>
      <c r="KJK52" s="106" t="s">
        <v>668</v>
      </c>
      <c r="KJL52" s="105">
        <v>51970.319999999992</v>
      </c>
      <c r="KJM52" s="90">
        <f t="shared" si="1309"/>
        <v>4330.8599999999997</v>
      </c>
      <c r="KJN52" s="115">
        <f t="shared" ref="KJN52" si="3351">KJM52</f>
        <v>4330.8599999999997</v>
      </c>
      <c r="KJO52" s="115">
        <f t="shared" si="1310"/>
        <v>4330.8599999999997</v>
      </c>
      <c r="KJP52" s="115">
        <f t="shared" si="1310"/>
        <v>4330.8599999999997</v>
      </c>
      <c r="KJQ52" s="115">
        <f t="shared" si="1310"/>
        <v>4330.8599999999997</v>
      </c>
      <c r="KJR52" s="115">
        <f t="shared" si="1310"/>
        <v>4330.8599999999997</v>
      </c>
      <c r="KJS52" s="115">
        <f t="shared" si="1310"/>
        <v>4330.8599999999997</v>
      </c>
      <c r="KJT52" s="115">
        <f t="shared" si="1310"/>
        <v>4330.8599999999997</v>
      </c>
      <c r="KJU52" s="115">
        <f t="shared" si="1310"/>
        <v>4330.8599999999997</v>
      </c>
      <c r="KJV52" s="115">
        <f t="shared" si="1310"/>
        <v>4330.8599999999997</v>
      </c>
      <c r="KJW52" s="115">
        <f t="shared" si="1310"/>
        <v>4330.8599999999997</v>
      </c>
      <c r="KJX52" s="115">
        <f t="shared" si="1310"/>
        <v>4330.8599999999997</v>
      </c>
      <c r="KJY52" s="115">
        <f t="shared" si="1310"/>
        <v>4330.8599999999997</v>
      </c>
      <c r="KJZ52" s="95">
        <f t="shared" si="1311"/>
        <v>51970.32</v>
      </c>
      <c r="KKA52" s="106" t="s">
        <v>668</v>
      </c>
      <c r="KKB52" s="105">
        <v>51970.319999999992</v>
      </c>
      <c r="KKC52" s="90">
        <f t="shared" si="1312"/>
        <v>4330.8599999999997</v>
      </c>
      <c r="KKD52" s="115">
        <f t="shared" ref="KKD52" si="3352">KKC52</f>
        <v>4330.8599999999997</v>
      </c>
      <c r="KKE52" s="115">
        <f t="shared" si="1313"/>
        <v>4330.8599999999997</v>
      </c>
      <c r="KKF52" s="115">
        <f t="shared" si="1313"/>
        <v>4330.8599999999997</v>
      </c>
      <c r="KKG52" s="115">
        <f t="shared" si="1313"/>
        <v>4330.8599999999997</v>
      </c>
      <c r="KKH52" s="115">
        <f t="shared" si="1313"/>
        <v>4330.8599999999997</v>
      </c>
      <c r="KKI52" s="115">
        <f t="shared" si="1313"/>
        <v>4330.8599999999997</v>
      </c>
      <c r="KKJ52" s="115">
        <f t="shared" si="1313"/>
        <v>4330.8599999999997</v>
      </c>
      <c r="KKK52" s="115">
        <f t="shared" si="1313"/>
        <v>4330.8599999999997</v>
      </c>
      <c r="KKL52" s="115">
        <f t="shared" si="1313"/>
        <v>4330.8599999999997</v>
      </c>
      <c r="KKM52" s="115">
        <f t="shared" si="1313"/>
        <v>4330.8599999999997</v>
      </c>
      <c r="KKN52" s="115">
        <f t="shared" si="1313"/>
        <v>4330.8599999999997</v>
      </c>
      <c r="KKO52" s="115">
        <f t="shared" si="1313"/>
        <v>4330.8599999999997</v>
      </c>
      <c r="KKP52" s="95">
        <f t="shared" si="1314"/>
        <v>51970.32</v>
      </c>
      <c r="KKQ52" s="106" t="s">
        <v>668</v>
      </c>
      <c r="KKR52" s="105">
        <v>51970.319999999992</v>
      </c>
      <c r="KKS52" s="90">
        <f t="shared" si="1315"/>
        <v>4330.8599999999997</v>
      </c>
      <c r="KKT52" s="115">
        <f t="shared" ref="KKT52" si="3353">KKS52</f>
        <v>4330.8599999999997</v>
      </c>
      <c r="KKU52" s="115">
        <f t="shared" si="1316"/>
        <v>4330.8599999999997</v>
      </c>
      <c r="KKV52" s="115">
        <f t="shared" si="1316"/>
        <v>4330.8599999999997</v>
      </c>
      <c r="KKW52" s="115">
        <f t="shared" si="1316"/>
        <v>4330.8599999999997</v>
      </c>
      <c r="KKX52" s="115">
        <f t="shared" si="1316"/>
        <v>4330.8599999999997</v>
      </c>
      <c r="KKY52" s="115">
        <f t="shared" si="1316"/>
        <v>4330.8599999999997</v>
      </c>
      <c r="KKZ52" s="115">
        <f t="shared" si="1316"/>
        <v>4330.8599999999997</v>
      </c>
      <c r="KLA52" s="115">
        <f t="shared" si="1316"/>
        <v>4330.8599999999997</v>
      </c>
      <c r="KLB52" s="115">
        <f t="shared" si="1316"/>
        <v>4330.8599999999997</v>
      </c>
      <c r="KLC52" s="115">
        <f t="shared" si="1316"/>
        <v>4330.8599999999997</v>
      </c>
      <c r="KLD52" s="115">
        <f t="shared" si="1316"/>
        <v>4330.8599999999997</v>
      </c>
      <c r="KLE52" s="115">
        <f t="shared" si="1316"/>
        <v>4330.8599999999997</v>
      </c>
      <c r="KLF52" s="95">
        <f t="shared" si="1317"/>
        <v>51970.32</v>
      </c>
      <c r="KLG52" s="106" t="s">
        <v>668</v>
      </c>
      <c r="KLH52" s="105">
        <v>51970.319999999992</v>
      </c>
      <c r="KLI52" s="90">
        <f t="shared" si="1318"/>
        <v>4330.8599999999997</v>
      </c>
      <c r="KLJ52" s="115">
        <f t="shared" ref="KLJ52" si="3354">KLI52</f>
        <v>4330.8599999999997</v>
      </c>
      <c r="KLK52" s="115">
        <f t="shared" si="1319"/>
        <v>4330.8599999999997</v>
      </c>
      <c r="KLL52" s="115">
        <f t="shared" si="1319"/>
        <v>4330.8599999999997</v>
      </c>
      <c r="KLM52" s="115">
        <f t="shared" si="1319"/>
        <v>4330.8599999999997</v>
      </c>
      <c r="KLN52" s="115">
        <f t="shared" si="1319"/>
        <v>4330.8599999999997</v>
      </c>
      <c r="KLO52" s="115">
        <f t="shared" si="1319"/>
        <v>4330.8599999999997</v>
      </c>
      <c r="KLP52" s="115">
        <f t="shared" si="1319"/>
        <v>4330.8599999999997</v>
      </c>
      <c r="KLQ52" s="115">
        <f t="shared" si="1319"/>
        <v>4330.8599999999997</v>
      </c>
      <c r="KLR52" s="115">
        <f t="shared" si="1319"/>
        <v>4330.8599999999997</v>
      </c>
      <c r="KLS52" s="115">
        <f t="shared" si="1319"/>
        <v>4330.8599999999997</v>
      </c>
      <c r="KLT52" s="115">
        <f t="shared" si="1319"/>
        <v>4330.8599999999997</v>
      </c>
      <c r="KLU52" s="115">
        <f t="shared" si="1319"/>
        <v>4330.8599999999997</v>
      </c>
      <c r="KLV52" s="95">
        <f t="shared" si="1320"/>
        <v>51970.32</v>
      </c>
      <c r="KLW52" s="106" t="s">
        <v>668</v>
      </c>
      <c r="KLX52" s="105">
        <v>51970.319999999992</v>
      </c>
      <c r="KLY52" s="90">
        <f t="shared" si="1321"/>
        <v>4330.8599999999997</v>
      </c>
      <c r="KLZ52" s="115">
        <f t="shared" ref="KLZ52" si="3355">KLY52</f>
        <v>4330.8599999999997</v>
      </c>
      <c r="KMA52" s="115">
        <f t="shared" si="1322"/>
        <v>4330.8599999999997</v>
      </c>
      <c r="KMB52" s="115">
        <f t="shared" si="1322"/>
        <v>4330.8599999999997</v>
      </c>
      <c r="KMC52" s="115">
        <f t="shared" si="1322"/>
        <v>4330.8599999999997</v>
      </c>
      <c r="KMD52" s="115">
        <f t="shared" si="1322"/>
        <v>4330.8599999999997</v>
      </c>
      <c r="KME52" s="115">
        <f t="shared" si="1322"/>
        <v>4330.8599999999997</v>
      </c>
      <c r="KMF52" s="115">
        <f t="shared" si="1322"/>
        <v>4330.8599999999997</v>
      </c>
      <c r="KMG52" s="115">
        <f t="shared" si="1322"/>
        <v>4330.8599999999997</v>
      </c>
      <c r="KMH52" s="115">
        <f t="shared" si="1322"/>
        <v>4330.8599999999997</v>
      </c>
      <c r="KMI52" s="115">
        <f t="shared" si="1322"/>
        <v>4330.8599999999997</v>
      </c>
      <c r="KMJ52" s="115">
        <f t="shared" si="1322"/>
        <v>4330.8599999999997</v>
      </c>
      <c r="KMK52" s="115">
        <f t="shared" si="1322"/>
        <v>4330.8599999999997</v>
      </c>
      <c r="KML52" s="95">
        <f t="shared" si="1323"/>
        <v>51970.32</v>
      </c>
      <c r="KMM52" s="106" t="s">
        <v>668</v>
      </c>
      <c r="KMN52" s="105">
        <v>51970.319999999992</v>
      </c>
      <c r="KMO52" s="90">
        <f t="shared" si="1324"/>
        <v>4330.8599999999997</v>
      </c>
      <c r="KMP52" s="115">
        <f t="shared" ref="KMP52" si="3356">KMO52</f>
        <v>4330.8599999999997</v>
      </c>
      <c r="KMQ52" s="115">
        <f t="shared" si="1325"/>
        <v>4330.8599999999997</v>
      </c>
      <c r="KMR52" s="115">
        <f t="shared" si="1325"/>
        <v>4330.8599999999997</v>
      </c>
      <c r="KMS52" s="115">
        <f t="shared" si="1325"/>
        <v>4330.8599999999997</v>
      </c>
      <c r="KMT52" s="115">
        <f t="shared" si="1325"/>
        <v>4330.8599999999997</v>
      </c>
      <c r="KMU52" s="115">
        <f t="shared" si="1325"/>
        <v>4330.8599999999997</v>
      </c>
      <c r="KMV52" s="115">
        <f t="shared" si="1325"/>
        <v>4330.8599999999997</v>
      </c>
      <c r="KMW52" s="115">
        <f t="shared" si="1325"/>
        <v>4330.8599999999997</v>
      </c>
      <c r="KMX52" s="115">
        <f t="shared" si="1325"/>
        <v>4330.8599999999997</v>
      </c>
      <c r="KMY52" s="115">
        <f t="shared" si="1325"/>
        <v>4330.8599999999997</v>
      </c>
      <c r="KMZ52" s="115">
        <f t="shared" si="1325"/>
        <v>4330.8599999999997</v>
      </c>
      <c r="KNA52" s="115">
        <f t="shared" si="1325"/>
        <v>4330.8599999999997</v>
      </c>
      <c r="KNB52" s="95">
        <f t="shared" si="1326"/>
        <v>51970.32</v>
      </c>
      <c r="KNC52" s="106" t="s">
        <v>668</v>
      </c>
      <c r="KND52" s="105">
        <v>51970.319999999992</v>
      </c>
      <c r="KNE52" s="90">
        <f t="shared" si="1327"/>
        <v>4330.8599999999997</v>
      </c>
      <c r="KNF52" s="115">
        <f t="shared" ref="KNF52" si="3357">KNE52</f>
        <v>4330.8599999999997</v>
      </c>
      <c r="KNG52" s="115">
        <f t="shared" si="1328"/>
        <v>4330.8599999999997</v>
      </c>
      <c r="KNH52" s="115">
        <f t="shared" si="1328"/>
        <v>4330.8599999999997</v>
      </c>
      <c r="KNI52" s="115">
        <f t="shared" si="1328"/>
        <v>4330.8599999999997</v>
      </c>
      <c r="KNJ52" s="115">
        <f t="shared" si="1328"/>
        <v>4330.8599999999997</v>
      </c>
      <c r="KNK52" s="115">
        <f t="shared" si="1328"/>
        <v>4330.8599999999997</v>
      </c>
      <c r="KNL52" s="115">
        <f t="shared" si="1328"/>
        <v>4330.8599999999997</v>
      </c>
      <c r="KNM52" s="115">
        <f t="shared" si="1328"/>
        <v>4330.8599999999997</v>
      </c>
      <c r="KNN52" s="115">
        <f t="shared" si="1328"/>
        <v>4330.8599999999997</v>
      </c>
      <c r="KNO52" s="115">
        <f t="shared" si="1328"/>
        <v>4330.8599999999997</v>
      </c>
      <c r="KNP52" s="115">
        <f t="shared" si="1328"/>
        <v>4330.8599999999997</v>
      </c>
      <c r="KNQ52" s="115">
        <f t="shared" si="1328"/>
        <v>4330.8599999999997</v>
      </c>
      <c r="KNR52" s="95">
        <f t="shared" si="1329"/>
        <v>51970.32</v>
      </c>
      <c r="KNS52" s="106" t="s">
        <v>668</v>
      </c>
      <c r="KNT52" s="105">
        <v>51970.319999999992</v>
      </c>
      <c r="KNU52" s="90">
        <f t="shared" si="1330"/>
        <v>4330.8599999999997</v>
      </c>
      <c r="KNV52" s="115">
        <f t="shared" ref="KNV52" si="3358">KNU52</f>
        <v>4330.8599999999997</v>
      </c>
      <c r="KNW52" s="115">
        <f t="shared" si="1331"/>
        <v>4330.8599999999997</v>
      </c>
      <c r="KNX52" s="115">
        <f t="shared" si="1331"/>
        <v>4330.8599999999997</v>
      </c>
      <c r="KNY52" s="115">
        <f t="shared" si="1331"/>
        <v>4330.8599999999997</v>
      </c>
      <c r="KNZ52" s="115">
        <f t="shared" si="1331"/>
        <v>4330.8599999999997</v>
      </c>
      <c r="KOA52" s="115">
        <f t="shared" si="1331"/>
        <v>4330.8599999999997</v>
      </c>
      <c r="KOB52" s="115">
        <f t="shared" si="1331"/>
        <v>4330.8599999999997</v>
      </c>
      <c r="KOC52" s="115">
        <f t="shared" si="1331"/>
        <v>4330.8599999999997</v>
      </c>
      <c r="KOD52" s="115">
        <f t="shared" si="1331"/>
        <v>4330.8599999999997</v>
      </c>
      <c r="KOE52" s="115">
        <f t="shared" si="1331"/>
        <v>4330.8599999999997</v>
      </c>
      <c r="KOF52" s="115">
        <f t="shared" si="1331"/>
        <v>4330.8599999999997</v>
      </c>
      <c r="KOG52" s="115">
        <f t="shared" si="1331"/>
        <v>4330.8599999999997</v>
      </c>
      <c r="KOH52" s="95">
        <f t="shared" si="1332"/>
        <v>51970.32</v>
      </c>
      <c r="KOI52" s="106" t="s">
        <v>668</v>
      </c>
      <c r="KOJ52" s="105">
        <v>51970.319999999992</v>
      </c>
      <c r="KOK52" s="90">
        <f t="shared" si="1333"/>
        <v>4330.8599999999997</v>
      </c>
      <c r="KOL52" s="115">
        <f t="shared" ref="KOL52" si="3359">KOK52</f>
        <v>4330.8599999999997</v>
      </c>
      <c r="KOM52" s="115">
        <f t="shared" si="1334"/>
        <v>4330.8599999999997</v>
      </c>
      <c r="KON52" s="115">
        <f t="shared" si="1334"/>
        <v>4330.8599999999997</v>
      </c>
      <c r="KOO52" s="115">
        <f t="shared" si="1334"/>
        <v>4330.8599999999997</v>
      </c>
      <c r="KOP52" s="115">
        <f t="shared" si="1334"/>
        <v>4330.8599999999997</v>
      </c>
      <c r="KOQ52" s="115">
        <f t="shared" si="1334"/>
        <v>4330.8599999999997</v>
      </c>
      <c r="KOR52" s="115">
        <f t="shared" si="1334"/>
        <v>4330.8599999999997</v>
      </c>
      <c r="KOS52" s="115">
        <f t="shared" si="1334"/>
        <v>4330.8599999999997</v>
      </c>
      <c r="KOT52" s="115">
        <f t="shared" si="1334"/>
        <v>4330.8599999999997</v>
      </c>
      <c r="KOU52" s="115">
        <f t="shared" si="1334"/>
        <v>4330.8599999999997</v>
      </c>
      <c r="KOV52" s="115">
        <f t="shared" si="1334"/>
        <v>4330.8599999999997</v>
      </c>
      <c r="KOW52" s="115">
        <f t="shared" si="1334"/>
        <v>4330.8599999999997</v>
      </c>
      <c r="KOX52" s="95">
        <f t="shared" si="1335"/>
        <v>51970.32</v>
      </c>
      <c r="KOY52" s="106" t="s">
        <v>668</v>
      </c>
      <c r="KOZ52" s="105">
        <v>51970.319999999992</v>
      </c>
      <c r="KPA52" s="90">
        <f t="shared" si="1336"/>
        <v>4330.8599999999997</v>
      </c>
      <c r="KPB52" s="115">
        <f t="shared" ref="KPB52" si="3360">KPA52</f>
        <v>4330.8599999999997</v>
      </c>
      <c r="KPC52" s="115">
        <f t="shared" si="1337"/>
        <v>4330.8599999999997</v>
      </c>
      <c r="KPD52" s="115">
        <f t="shared" si="1337"/>
        <v>4330.8599999999997</v>
      </c>
      <c r="KPE52" s="115">
        <f t="shared" si="1337"/>
        <v>4330.8599999999997</v>
      </c>
      <c r="KPF52" s="115">
        <f t="shared" si="1337"/>
        <v>4330.8599999999997</v>
      </c>
      <c r="KPG52" s="115">
        <f t="shared" si="1337"/>
        <v>4330.8599999999997</v>
      </c>
      <c r="KPH52" s="115">
        <f t="shared" si="1337"/>
        <v>4330.8599999999997</v>
      </c>
      <c r="KPI52" s="115">
        <f t="shared" si="1337"/>
        <v>4330.8599999999997</v>
      </c>
      <c r="KPJ52" s="115">
        <f t="shared" si="1337"/>
        <v>4330.8599999999997</v>
      </c>
      <c r="KPK52" s="115">
        <f t="shared" si="1337"/>
        <v>4330.8599999999997</v>
      </c>
      <c r="KPL52" s="115">
        <f t="shared" si="1337"/>
        <v>4330.8599999999997</v>
      </c>
      <c r="KPM52" s="115">
        <f t="shared" si="1337"/>
        <v>4330.8599999999997</v>
      </c>
      <c r="KPN52" s="95">
        <f t="shared" si="1338"/>
        <v>51970.32</v>
      </c>
      <c r="KPO52" s="106" t="s">
        <v>668</v>
      </c>
      <c r="KPP52" s="105">
        <v>51970.319999999992</v>
      </c>
      <c r="KPQ52" s="90">
        <f t="shared" si="1339"/>
        <v>4330.8599999999997</v>
      </c>
      <c r="KPR52" s="115">
        <f t="shared" ref="KPR52" si="3361">KPQ52</f>
        <v>4330.8599999999997</v>
      </c>
      <c r="KPS52" s="115">
        <f t="shared" si="1340"/>
        <v>4330.8599999999997</v>
      </c>
      <c r="KPT52" s="115">
        <f t="shared" si="1340"/>
        <v>4330.8599999999997</v>
      </c>
      <c r="KPU52" s="115">
        <f t="shared" si="1340"/>
        <v>4330.8599999999997</v>
      </c>
      <c r="KPV52" s="115">
        <f t="shared" si="1340"/>
        <v>4330.8599999999997</v>
      </c>
      <c r="KPW52" s="115">
        <f t="shared" si="1340"/>
        <v>4330.8599999999997</v>
      </c>
      <c r="KPX52" s="115">
        <f t="shared" si="1340"/>
        <v>4330.8599999999997</v>
      </c>
      <c r="KPY52" s="115">
        <f t="shared" si="1340"/>
        <v>4330.8599999999997</v>
      </c>
      <c r="KPZ52" s="115">
        <f t="shared" si="1340"/>
        <v>4330.8599999999997</v>
      </c>
      <c r="KQA52" s="115">
        <f t="shared" si="1340"/>
        <v>4330.8599999999997</v>
      </c>
      <c r="KQB52" s="115">
        <f t="shared" si="1340"/>
        <v>4330.8599999999997</v>
      </c>
      <c r="KQC52" s="115">
        <f t="shared" si="1340"/>
        <v>4330.8599999999997</v>
      </c>
      <c r="KQD52" s="95">
        <f t="shared" si="1341"/>
        <v>51970.32</v>
      </c>
      <c r="KQE52" s="106" t="s">
        <v>668</v>
      </c>
      <c r="KQF52" s="105">
        <v>51970.319999999992</v>
      </c>
      <c r="KQG52" s="90">
        <f t="shared" si="1342"/>
        <v>4330.8599999999997</v>
      </c>
      <c r="KQH52" s="115">
        <f t="shared" ref="KQH52" si="3362">KQG52</f>
        <v>4330.8599999999997</v>
      </c>
      <c r="KQI52" s="115">
        <f t="shared" si="1343"/>
        <v>4330.8599999999997</v>
      </c>
      <c r="KQJ52" s="115">
        <f t="shared" si="1343"/>
        <v>4330.8599999999997</v>
      </c>
      <c r="KQK52" s="115">
        <f t="shared" si="1343"/>
        <v>4330.8599999999997</v>
      </c>
      <c r="KQL52" s="115">
        <f t="shared" si="1343"/>
        <v>4330.8599999999997</v>
      </c>
      <c r="KQM52" s="115">
        <f t="shared" si="1343"/>
        <v>4330.8599999999997</v>
      </c>
      <c r="KQN52" s="115">
        <f t="shared" si="1343"/>
        <v>4330.8599999999997</v>
      </c>
      <c r="KQO52" s="115">
        <f t="shared" si="1343"/>
        <v>4330.8599999999997</v>
      </c>
      <c r="KQP52" s="115">
        <f t="shared" si="1343"/>
        <v>4330.8599999999997</v>
      </c>
      <c r="KQQ52" s="115">
        <f t="shared" si="1343"/>
        <v>4330.8599999999997</v>
      </c>
      <c r="KQR52" s="115">
        <f t="shared" si="1343"/>
        <v>4330.8599999999997</v>
      </c>
      <c r="KQS52" s="115">
        <f t="shared" si="1343"/>
        <v>4330.8599999999997</v>
      </c>
      <c r="KQT52" s="95">
        <f t="shared" si="1344"/>
        <v>51970.32</v>
      </c>
      <c r="KQU52" s="106" t="s">
        <v>668</v>
      </c>
      <c r="KQV52" s="105">
        <v>51970.319999999992</v>
      </c>
      <c r="KQW52" s="90">
        <f t="shared" si="1345"/>
        <v>4330.8599999999997</v>
      </c>
      <c r="KQX52" s="115">
        <f t="shared" ref="KQX52" si="3363">KQW52</f>
        <v>4330.8599999999997</v>
      </c>
      <c r="KQY52" s="115">
        <f t="shared" si="1346"/>
        <v>4330.8599999999997</v>
      </c>
      <c r="KQZ52" s="115">
        <f t="shared" si="1346"/>
        <v>4330.8599999999997</v>
      </c>
      <c r="KRA52" s="115">
        <f t="shared" si="1346"/>
        <v>4330.8599999999997</v>
      </c>
      <c r="KRB52" s="115">
        <f t="shared" si="1346"/>
        <v>4330.8599999999997</v>
      </c>
      <c r="KRC52" s="115">
        <f t="shared" si="1346"/>
        <v>4330.8599999999997</v>
      </c>
      <c r="KRD52" s="115">
        <f t="shared" si="1346"/>
        <v>4330.8599999999997</v>
      </c>
      <c r="KRE52" s="115">
        <f t="shared" si="1346"/>
        <v>4330.8599999999997</v>
      </c>
      <c r="KRF52" s="115">
        <f t="shared" si="1346"/>
        <v>4330.8599999999997</v>
      </c>
      <c r="KRG52" s="115">
        <f t="shared" si="1346"/>
        <v>4330.8599999999997</v>
      </c>
      <c r="KRH52" s="115">
        <f t="shared" si="1346"/>
        <v>4330.8599999999997</v>
      </c>
      <c r="KRI52" s="115">
        <f t="shared" si="1346"/>
        <v>4330.8599999999997</v>
      </c>
      <c r="KRJ52" s="95">
        <f t="shared" si="1347"/>
        <v>51970.32</v>
      </c>
      <c r="KRK52" s="106" t="s">
        <v>668</v>
      </c>
      <c r="KRL52" s="105">
        <v>51970.319999999992</v>
      </c>
      <c r="KRM52" s="90">
        <f t="shared" si="1348"/>
        <v>4330.8599999999997</v>
      </c>
      <c r="KRN52" s="115">
        <f t="shared" ref="KRN52" si="3364">KRM52</f>
        <v>4330.8599999999997</v>
      </c>
      <c r="KRO52" s="115">
        <f t="shared" si="1349"/>
        <v>4330.8599999999997</v>
      </c>
      <c r="KRP52" s="115">
        <f t="shared" si="1349"/>
        <v>4330.8599999999997</v>
      </c>
      <c r="KRQ52" s="115">
        <f t="shared" si="1349"/>
        <v>4330.8599999999997</v>
      </c>
      <c r="KRR52" s="115">
        <f t="shared" si="1349"/>
        <v>4330.8599999999997</v>
      </c>
      <c r="KRS52" s="115">
        <f t="shared" si="1349"/>
        <v>4330.8599999999997</v>
      </c>
      <c r="KRT52" s="115">
        <f t="shared" si="1349"/>
        <v>4330.8599999999997</v>
      </c>
      <c r="KRU52" s="115">
        <f t="shared" si="1349"/>
        <v>4330.8599999999997</v>
      </c>
      <c r="KRV52" s="115">
        <f t="shared" si="1349"/>
        <v>4330.8599999999997</v>
      </c>
      <c r="KRW52" s="115">
        <f t="shared" si="1349"/>
        <v>4330.8599999999997</v>
      </c>
      <c r="KRX52" s="115">
        <f t="shared" si="1349"/>
        <v>4330.8599999999997</v>
      </c>
      <c r="KRY52" s="115">
        <f t="shared" si="1349"/>
        <v>4330.8599999999997</v>
      </c>
      <c r="KRZ52" s="95">
        <f t="shared" si="1350"/>
        <v>51970.32</v>
      </c>
      <c r="KSA52" s="106" t="s">
        <v>668</v>
      </c>
      <c r="KSB52" s="105">
        <v>51970.319999999992</v>
      </c>
      <c r="KSC52" s="90">
        <f t="shared" si="1351"/>
        <v>4330.8599999999997</v>
      </c>
      <c r="KSD52" s="115">
        <f t="shared" ref="KSD52" si="3365">KSC52</f>
        <v>4330.8599999999997</v>
      </c>
      <c r="KSE52" s="115">
        <f t="shared" si="1352"/>
        <v>4330.8599999999997</v>
      </c>
      <c r="KSF52" s="115">
        <f t="shared" si="1352"/>
        <v>4330.8599999999997</v>
      </c>
      <c r="KSG52" s="115">
        <f t="shared" si="1352"/>
        <v>4330.8599999999997</v>
      </c>
      <c r="KSH52" s="115">
        <f t="shared" si="1352"/>
        <v>4330.8599999999997</v>
      </c>
      <c r="KSI52" s="115">
        <f t="shared" si="1352"/>
        <v>4330.8599999999997</v>
      </c>
      <c r="KSJ52" s="115">
        <f t="shared" si="1352"/>
        <v>4330.8599999999997</v>
      </c>
      <c r="KSK52" s="115">
        <f t="shared" si="1352"/>
        <v>4330.8599999999997</v>
      </c>
      <c r="KSL52" s="115">
        <f t="shared" si="1352"/>
        <v>4330.8599999999997</v>
      </c>
      <c r="KSM52" s="115">
        <f t="shared" si="1352"/>
        <v>4330.8599999999997</v>
      </c>
      <c r="KSN52" s="115">
        <f t="shared" si="1352"/>
        <v>4330.8599999999997</v>
      </c>
      <c r="KSO52" s="115">
        <f t="shared" si="1352"/>
        <v>4330.8599999999997</v>
      </c>
      <c r="KSP52" s="95">
        <f t="shared" si="1353"/>
        <v>51970.32</v>
      </c>
      <c r="KSQ52" s="106" t="s">
        <v>668</v>
      </c>
      <c r="KSR52" s="105">
        <v>51970.319999999992</v>
      </c>
      <c r="KSS52" s="90">
        <f t="shared" si="1354"/>
        <v>4330.8599999999997</v>
      </c>
      <c r="KST52" s="115">
        <f t="shared" ref="KST52" si="3366">KSS52</f>
        <v>4330.8599999999997</v>
      </c>
      <c r="KSU52" s="115">
        <f t="shared" si="1355"/>
        <v>4330.8599999999997</v>
      </c>
      <c r="KSV52" s="115">
        <f t="shared" si="1355"/>
        <v>4330.8599999999997</v>
      </c>
      <c r="KSW52" s="115">
        <f t="shared" si="1355"/>
        <v>4330.8599999999997</v>
      </c>
      <c r="KSX52" s="115">
        <f t="shared" si="1355"/>
        <v>4330.8599999999997</v>
      </c>
      <c r="KSY52" s="115">
        <f t="shared" si="1355"/>
        <v>4330.8599999999997</v>
      </c>
      <c r="KSZ52" s="115">
        <f t="shared" si="1355"/>
        <v>4330.8599999999997</v>
      </c>
      <c r="KTA52" s="115">
        <f t="shared" si="1355"/>
        <v>4330.8599999999997</v>
      </c>
      <c r="KTB52" s="115">
        <f t="shared" si="1355"/>
        <v>4330.8599999999997</v>
      </c>
      <c r="KTC52" s="115">
        <f t="shared" si="1355"/>
        <v>4330.8599999999997</v>
      </c>
      <c r="KTD52" s="115">
        <f t="shared" si="1355"/>
        <v>4330.8599999999997</v>
      </c>
      <c r="KTE52" s="115">
        <f t="shared" si="1355"/>
        <v>4330.8599999999997</v>
      </c>
      <c r="KTF52" s="95">
        <f t="shared" si="1356"/>
        <v>51970.32</v>
      </c>
      <c r="KTG52" s="106" t="s">
        <v>668</v>
      </c>
      <c r="KTH52" s="105">
        <v>51970.319999999992</v>
      </c>
      <c r="KTI52" s="90">
        <f t="shared" si="1357"/>
        <v>4330.8599999999997</v>
      </c>
      <c r="KTJ52" s="115">
        <f t="shared" ref="KTJ52" si="3367">KTI52</f>
        <v>4330.8599999999997</v>
      </c>
      <c r="KTK52" s="115">
        <f t="shared" si="1358"/>
        <v>4330.8599999999997</v>
      </c>
      <c r="KTL52" s="115">
        <f t="shared" si="1358"/>
        <v>4330.8599999999997</v>
      </c>
      <c r="KTM52" s="115">
        <f t="shared" si="1358"/>
        <v>4330.8599999999997</v>
      </c>
      <c r="KTN52" s="115">
        <f t="shared" si="1358"/>
        <v>4330.8599999999997</v>
      </c>
      <c r="KTO52" s="115">
        <f t="shared" si="1358"/>
        <v>4330.8599999999997</v>
      </c>
      <c r="KTP52" s="115">
        <f t="shared" si="1358"/>
        <v>4330.8599999999997</v>
      </c>
      <c r="KTQ52" s="115">
        <f t="shared" si="1358"/>
        <v>4330.8599999999997</v>
      </c>
      <c r="KTR52" s="115">
        <f t="shared" si="1358"/>
        <v>4330.8599999999997</v>
      </c>
      <c r="KTS52" s="115">
        <f t="shared" si="1358"/>
        <v>4330.8599999999997</v>
      </c>
      <c r="KTT52" s="115">
        <f t="shared" si="1358"/>
        <v>4330.8599999999997</v>
      </c>
      <c r="KTU52" s="115">
        <f t="shared" si="1358"/>
        <v>4330.8599999999997</v>
      </c>
      <c r="KTV52" s="95">
        <f t="shared" si="1359"/>
        <v>51970.32</v>
      </c>
      <c r="KTW52" s="106" t="s">
        <v>668</v>
      </c>
      <c r="KTX52" s="105">
        <v>51970.319999999992</v>
      </c>
      <c r="KTY52" s="90">
        <f t="shared" si="1360"/>
        <v>4330.8599999999997</v>
      </c>
      <c r="KTZ52" s="115">
        <f t="shared" ref="KTZ52" si="3368">KTY52</f>
        <v>4330.8599999999997</v>
      </c>
      <c r="KUA52" s="115">
        <f t="shared" si="1361"/>
        <v>4330.8599999999997</v>
      </c>
      <c r="KUB52" s="115">
        <f t="shared" si="1361"/>
        <v>4330.8599999999997</v>
      </c>
      <c r="KUC52" s="115">
        <f t="shared" si="1361"/>
        <v>4330.8599999999997</v>
      </c>
      <c r="KUD52" s="115">
        <f t="shared" si="1361"/>
        <v>4330.8599999999997</v>
      </c>
      <c r="KUE52" s="115">
        <f t="shared" si="1361"/>
        <v>4330.8599999999997</v>
      </c>
      <c r="KUF52" s="115">
        <f t="shared" si="1361"/>
        <v>4330.8599999999997</v>
      </c>
      <c r="KUG52" s="115">
        <f t="shared" si="1361"/>
        <v>4330.8599999999997</v>
      </c>
      <c r="KUH52" s="115">
        <f t="shared" si="1361"/>
        <v>4330.8599999999997</v>
      </c>
      <c r="KUI52" s="115">
        <f t="shared" si="1361"/>
        <v>4330.8599999999997</v>
      </c>
      <c r="KUJ52" s="115">
        <f t="shared" si="1361"/>
        <v>4330.8599999999997</v>
      </c>
      <c r="KUK52" s="115">
        <f t="shared" si="1361"/>
        <v>4330.8599999999997</v>
      </c>
      <c r="KUL52" s="95">
        <f t="shared" si="1362"/>
        <v>51970.32</v>
      </c>
      <c r="KUM52" s="106" t="s">
        <v>668</v>
      </c>
      <c r="KUN52" s="105">
        <v>51970.319999999992</v>
      </c>
      <c r="KUO52" s="90">
        <f t="shared" si="1363"/>
        <v>4330.8599999999997</v>
      </c>
      <c r="KUP52" s="115">
        <f t="shared" ref="KUP52" si="3369">KUO52</f>
        <v>4330.8599999999997</v>
      </c>
      <c r="KUQ52" s="115">
        <f t="shared" si="1364"/>
        <v>4330.8599999999997</v>
      </c>
      <c r="KUR52" s="115">
        <f t="shared" si="1364"/>
        <v>4330.8599999999997</v>
      </c>
      <c r="KUS52" s="115">
        <f t="shared" si="1364"/>
        <v>4330.8599999999997</v>
      </c>
      <c r="KUT52" s="115">
        <f t="shared" si="1364"/>
        <v>4330.8599999999997</v>
      </c>
      <c r="KUU52" s="115">
        <f t="shared" si="1364"/>
        <v>4330.8599999999997</v>
      </c>
      <c r="KUV52" s="115">
        <f t="shared" si="1364"/>
        <v>4330.8599999999997</v>
      </c>
      <c r="KUW52" s="115">
        <f t="shared" si="1364"/>
        <v>4330.8599999999997</v>
      </c>
      <c r="KUX52" s="115">
        <f t="shared" si="1364"/>
        <v>4330.8599999999997</v>
      </c>
      <c r="KUY52" s="115">
        <f t="shared" si="1364"/>
        <v>4330.8599999999997</v>
      </c>
      <c r="KUZ52" s="115">
        <f t="shared" si="1364"/>
        <v>4330.8599999999997</v>
      </c>
      <c r="KVA52" s="115">
        <f t="shared" si="1364"/>
        <v>4330.8599999999997</v>
      </c>
      <c r="KVB52" s="95">
        <f t="shared" si="1365"/>
        <v>51970.32</v>
      </c>
      <c r="KVC52" s="106" t="s">
        <v>668</v>
      </c>
      <c r="KVD52" s="105">
        <v>51970.319999999992</v>
      </c>
      <c r="KVE52" s="90">
        <f t="shared" si="1366"/>
        <v>4330.8599999999997</v>
      </c>
      <c r="KVF52" s="115">
        <f t="shared" ref="KVF52" si="3370">KVE52</f>
        <v>4330.8599999999997</v>
      </c>
      <c r="KVG52" s="115">
        <f t="shared" si="1367"/>
        <v>4330.8599999999997</v>
      </c>
      <c r="KVH52" s="115">
        <f t="shared" si="1367"/>
        <v>4330.8599999999997</v>
      </c>
      <c r="KVI52" s="115">
        <f t="shared" si="1367"/>
        <v>4330.8599999999997</v>
      </c>
      <c r="KVJ52" s="115">
        <f t="shared" si="1367"/>
        <v>4330.8599999999997</v>
      </c>
      <c r="KVK52" s="115">
        <f t="shared" si="1367"/>
        <v>4330.8599999999997</v>
      </c>
      <c r="KVL52" s="115">
        <f t="shared" si="1367"/>
        <v>4330.8599999999997</v>
      </c>
      <c r="KVM52" s="115">
        <f t="shared" si="1367"/>
        <v>4330.8599999999997</v>
      </c>
      <c r="KVN52" s="115">
        <f t="shared" si="1367"/>
        <v>4330.8599999999997</v>
      </c>
      <c r="KVO52" s="115">
        <f t="shared" si="1367"/>
        <v>4330.8599999999997</v>
      </c>
      <c r="KVP52" s="115">
        <f t="shared" si="1367"/>
        <v>4330.8599999999997</v>
      </c>
      <c r="KVQ52" s="115">
        <f t="shared" si="1367"/>
        <v>4330.8599999999997</v>
      </c>
      <c r="KVR52" s="95">
        <f t="shared" si="1368"/>
        <v>51970.32</v>
      </c>
      <c r="KVS52" s="106" t="s">
        <v>668</v>
      </c>
      <c r="KVT52" s="105">
        <v>51970.319999999992</v>
      </c>
      <c r="KVU52" s="90">
        <f t="shared" si="1369"/>
        <v>4330.8599999999997</v>
      </c>
      <c r="KVV52" s="115">
        <f t="shared" ref="KVV52" si="3371">KVU52</f>
        <v>4330.8599999999997</v>
      </c>
      <c r="KVW52" s="115">
        <f t="shared" si="1370"/>
        <v>4330.8599999999997</v>
      </c>
      <c r="KVX52" s="115">
        <f t="shared" si="1370"/>
        <v>4330.8599999999997</v>
      </c>
      <c r="KVY52" s="115">
        <f t="shared" si="1370"/>
        <v>4330.8599999999997</v>
      </c>
      <c r="KVZ52" s="115">
        <f t="shared" si="1370"/>
        <v>4330.8599999999997</v>
      </c>
      <c r="KWA52" s="115">
        <f t="shared" si="1370"/>
        <v>4330.8599999999997</v>
      </c>
      <c r="KWB52" s="115">
        <f t="shared" si="1370"/>
        <v>4330.8599999999997</v>
      </c>
      <c r="KWC52" s="115">
        <f t="shared" si="1370"/>
        <v>4330.8599999999997</v>
      </c>
      <c r="KWD52" s="115">
        <f t="shared" si="1370"/>
        <v>4330.8599999999997</v>
      </c>
      <c r="KWE52" s="115">
        <f t="shared" si="1370"/>
        <v>4330.8599999999997</v>
      </c>
      <c r="KWF52" s="115">
        <f t="shared" si="1370"/>
        <v>4330.8599999999997</v>
      </c>
      <c r="KWG52" s="115">
        <f t="shared" si="1370"/>
        <v>4330.8599999999997</v>
      </c>
      <c r="KWH52" s="95">
        <f t="shared" si="1371"/>
        <v>51970.32</v>
      </c>
      <c r="KWI52" s="106" t="s">
        <v>668</v>
      </c>
      <c r="KWJ52" s="105">
        <v>51970.319999999992</v>
      </c>
      <c r="KWK52" s="90">
        <f t="shared" si="1372"/>
        <v>4330.8599999999997</v>
      </c>
      <c r="KWL52" s="115">
        <f t="shared" ref="KWL52" si="3372">KWK52</f>
        <v>4330.8599999999997</v>
      </c>
      <c r="KWM52" s="115">
        <f t="shared" si="1373"/>
        <v>4330.8599999999997</v>
      </c>
      <c r="KWN52" s="115">
        <f t="shared" si="1373"/>
        <v>4330.8599999999997</v>
      </c>
      <c r="KWO52" s="115">
        <f t="shared" si="1373"/>
        <v>4330.8599999999997</v>
      </c>
      <c r="KWP52" s="115">
        <f t="shared" si="1373"/>
        <v>4330.8599999999997</v>
      </c>
      <c r="KWQ52" s="115">
        <f t="shared" si="1373"/>
        <v>4330.8599999999997</v>
      </c>
      <c r="KWR52" s="115">
        <f t="shared" si="1373"/>
        <v>4330.8599999999997</v>
      </c>
      <c r="KWS52" s="115">
        <f t="shared" si="1373"/>
        <v>4330.8599999999997</v>
      </c>
      <c r="KWT52" s="115">
        <f t="shared" si="1373"/>
        <v>4330.8599999999997</v>
      </c>
      <c r="KWU52" s="115">
        <f t="shared" si="1373"/>
        <v>4330.8599999999997</v>
      </c>
      <c r="KWV52" s="115">
        <f t="shared" si="1373"/>
        <v>4330.8599999999997</v>
      </c>
      <c r="KWW52" s="115">
        <f t="shared" si="1373"/>
        <v>4330.8599999999997</v>
      </c>
      <c r="KWX52" s="95">
        <f t="shared" si="1374"/>
        <v>51970.32</v>
      </c>
      <c r="KWY52" s="106" t="s">
        <v>668</v>
      </c>
      <c r="KWZ52" s="105">
        <v>51970.319999999992</v>
      </c>
      <c r="KXA52" s="90">
        <f t="shared" si="1375"/>
        <v>4330.8599999999997</v>
      </c>
      <c r="KXB52" s="115">
        <f t="shared" ref="KXB52" si="3373">KXA52</f>
        <v>4330.8599999999997</v>
      </c>
      <c r="KXC52" s="115">
        <f t="shared" si="1376"/>
        <v>4330.8599999999997</v>
      </c>
      <c r="KXD52" s="115">
        <f t="shared" si="1376"/>
        <v>4330.8599999999997</v>
      </c>
      <c r="KXE52" s="115">
        <f t="shared" si="1376"/>
        <v>4330.8599999999997</v>
      </c>
      <c r="KXF52" s="115">
        <f t="shared" si="1376"/>
        <v>4330.8599999999997</v>
      </c>
      <c r="KXG52" s="115">
        <f t="shared" si="1376"/>
        <v>4330.8599999999997</v>
      </c>
      <c r="KXH52" s="115">
        <f t="shared" si="1376"/>
        <v>4330.8599999999997</v>
      </c>
      <c r="KXI52" s="115">
        <f t="shared" si="1376"/>
        <v>4330.8599999999997</v>
      </c>
      <c r="KXJ52" s="115">
        <f t="shared" si="1376"/>
        <v>4330.8599999999997</v>
      </c>
      <c r="KXK52" s="115">
        <f t="shared" si="1376"/>
        <v>4330.8599999999997</v>
      </c>
      <c r="KXL52" s="115">
        <f t="shared" si="1376"/>
        <v>4330.8599999999997</v>
      </c>
      <c r="KXM52" s="115">
        <f t="shared" si="1376"/>
        <v>4330.8599999999997</v>
      </c>
      <c r="KXN52" s="95">
        <f t="shared" si="1377"/>
        <v>51970.32</v>
      </c>
      <c r="KXO52" s="106" t="s">
        <v>668</v>
      </c>
      <c r="KXP52" s="105">
        <v>51970.319999999992</v>
      </c>
      <c r="KXQ52" s="90">
        <f t="shared" si="1378"/>
        <v>4330.8599999999997</v>
      </c>
      <c r="KXR52" s="115">
        <f t="shared" ref="KXR52" si="3374">KXQ52</f>
        <v>4330.8599999999997</v>
      </c>
      <c r="KXS52" s="115">
        <f t="shared" si="1379"/>
        <v>4330.8599999999997</v>
      </c>
      <c r="KXT52" s="115">
        <f t="shared" si="1379"/>
        <v>4330.8599999999997</v>
      </c>
      <c r="KXU52" s="115">
        <f t="shared" si="1379"/>
        <v>4330.8599999999997</v>
      </c>
      <c r="KXV52" s="115">
        <f t="shared" si="1379"/>
        <v>4330.8599999999997</v>
      </c>
      <c r="KXW52" s="115">
        <f t="shared" si="1379"/>
        <v>4330.8599999999997</v>
      </c>
      <c r="KXX52" s="115">
        <f t="shared" si="1379"/>
        <v>4330.8599999999997</v>
      </c>
      <c r="KXY52" s="115">
        <f t="shared" si="1379"/>
        <v>4330.8599999999997</v>
      </c>
      <c r="KXZ52" s="115">
        <f t="shared" si="1379"/>
        <v>4330.8599999999997</v>
      </c>
      <c r="KYA52" s="115">
        <f t="shared" si="1379"/>
        <v>4330.8599999999997</v>
      </c>
      <c r="KYB52" s="115">
        <f t="shared" si="1379"/>
        <v>4330.8599999999997</v>
      </c>
      <c r="KYC52" s="115">
        <f t="shared" si="1379"/>
        <v>4330.8599999999997</v>
      </c>
      <c r="KYD52" s="95">
        <f t="shared" si="1380"/>
        <v>51970.32</v>
      </c>
      <c r="KYE52" s="106" t="s">
        <v>668</v>
      </c>
      <c r="KYF52" s="105">
        <v>51970.319999999992</v>
      </c>
      <c r="KYG52" s="90">
        <f t="shared" si="1381"/>
        <v>4330.8599999999997</v>
      </c>
      <c r="KYH52" s="115">
        <f t="shared" ref="KYH52" si="3375">KYG52</f>
        <v>4330.8599999999997</v>
      </c>
      <c r="KYI52" s="115">
        <f t="shared" si="1382"/>
        <v>4330.8599999999997</v>
      </c>
      <c r="KYJ52" s="115">
        <f t="shared" si="1382"/>
        <v>4330.8599999999997</v>
      </c>
      <c r="KYK52" s="115">
        <f t="shared" si="1382"/>
        <v>4330.8599999999997</v>
      </c>
      <c r="KYL52" s="115">
        <f t="shared" si="1382"/>
        <v>4330.8599999999997</v>
      </c>
      <c r="KYM52" s="115">
        <f t="shared" si="1382"/>
        <v>4330.8599999999997</v>
      </c>
      <c r="KYN52" s="115">
        <f t="shared" si="1382"/>
        <v>4330.8599999999997</v>
      </c>
      <c r="KYO52" s="115">
        <f t="shared" si="1382"/>
        <v>4330.8599999999997</v>
      </c>
      <c r="KYP52" s="115">
        <f t="shared" si="1382"/>
        <v>4330.8599999999997</v>
      </c>
      <c r="KYQ52" s="115">
        <f t="shared" si="1382"/>
        <v>4330.8599999999997</v>
      </c>
      <c r="KYR52" s="115">
        <f t="shared" si="1382"/>
        <v>4330.8599999999997</v>
      </c>
      <c r="KYS52" s="115">
        <f t="shared" si="1382"/>
        <v>4330.8599999999997</v>
      </c>
      <c r="KYT52" s="95">
        <f t="shared" si="1383"/>
        <v>51970.32</v>
      </c>
      <c r="KYU52" s="106" t="s">
        <v>668</v>
      </c>
      <c r="KYV52" s="105">
        <v>51970.319999999992</v>
      </c>
      <c r="KYW52" s="90">
        <f t="shared" si="1384"/>
        <v>4330.8599999999997</v>
      </c>
      <c r="KYX52" s="115">
        <f t="shared" ref="KYX52" si="3376">KYW52</f>
        <v>4330.8599999999997</v>
      </c>
      <c r="KYY52" s="115">
        <f t="shared" si="1385"/>
        <v>4330.8599999999997</v>
      </c>
      <c r="KYZ52" s="115">
        <f t="shared" si="1385"/>
        <v>4330.8599999999997</v>
      </c>
      <c r="KZA52" s="115">
        <f t="shared" si="1385"/>
        <v>4330.8599999999997</v>
      </c>
      <c r="KZB52" s="115">
        <f t="shared" si="1385"/>
        <v>4330.8599999999997</v>
      </c>
      <c r="KZC52" s="115">
        <f t="shared" si="1385"/>
        <v>4330.8599999999997</v>
      </c>
      <c r="KZD52" s="115">
        <f t="shared" si="1385"/>
        <v>4330.8599999999997</v>
      </c>
      <c r="KZE52" s="115">
        <f t="shared" si="1385"/>
        <v>4330.8599999999997</v>
      </c>
      <c r="KZF52" s="115">
        <f t="shared" si="1385"/>
        <v>4330.8599999999997</v>
      </c>
      <c r="KZG52" s="115">
        <f t="shared" si="1385"/>
        <v>4330.8599999999997</v>
      </c>
      <c r="KZH52" s="115">
        <f t="shared" si="1385"/>
        <v>4330.8599999999997</v>
      </c>
      <c r="KZI52" s="115">
        <f t="shared" si="1385"/>
        <v>4330.8599999999997</v>
      </c>
      <c r="KZJ52" s="95">
        <f t="shared" si="1386"/>
        <v>51970.32</v>
      </c>
      <c r="KZK52" s="106" t="s">
        <v>668</v>
      </c>
      <c r="KZL52" s="105">
        <v>51970.319999999992</v>
      </c>
      <c r="KZM52" s="90">
        <f t="shared" si="1387"/>
        <v>4330.8599999999997</v>
      </c>
      <c r="KZN52" s="115">
        <f t="shared" ref="KZN52" si="3377">KZM52</f>
        <v>4330.8599999999997</v>
      </c>
      <c r="KZO52" s="115">
        <f t="shared" si="1388"/>
        <v>4330.8599999999997</v>
      </c>
      <c r="KZP52" s="115">
        <f t="shared" si="1388"/>
        <v>4330.8599999999997</v>
      </c>
      <c r="KZQ52" s="115">
        <f t="shared" si="1388"/>
        <v>4330.8599999999997</v>
      </c>
      <c r="KZR52" s="115">
        <f t="shared" si="1388"/>
        <v>4330.8599999999997</v>
      </c>
      <c r="KZS52" s="115">
        <f t="shared" si="1388"/>
        <v>4330.8599999999997</v>
      </c>
      <c r="KZT52" s="115">
        <f t="shared" si="1388"/>
        <v>4330.8599999999997</v>
      </c>
      <c r="KZU52" s="115">
        <f t="shared" si="1388"/>
        <v>4330.8599999999997</v>
      </c>
      <c r="KZV52" s="115">
        <f t="shared" si="1388"/>
        <v>4330.8599999999997</v>
      </c>
      <c r="KZW52" s="115">
        <f t="shared" si="1388"/>
        <v>4330.8599999999997</v>
      </c>
      <c r="KZX52" s="115">
        <f t="shared" si="1388"/>
        <v>4330.8599999999997</v>
      </c>
      <c r="KZY52" s="115">
        <f t="shared" si="1388"/>
        <v>4330.8599999999997</v>
      </c>
      <c r="KZZ52" s="95">
        <f t="shared" si="1389"/>
        <v>51970.32</v>
      </c>
      <c r="LAA52" s="106" t="s">
        <v>668</v>
      </c>
      <c r="LAB52" s="105">
        <v>51970.319999999992</v>
      </c>
      <c r="LAC52" s="90">
        <f t="shared" si="1390"/>
        <v>4330.8599999999997</v>
      </c>
      <c r="LAD52" s="115">
        <f t="shared" ref="LAD52" si="3378">LAC52</f>
        <v>4330.8599999999997</v>
      </c>
      <c r="LAE52" s="115">
        <f t="shared" si="1391"/>
        <v>4330.8599999999997</v>
      </c>
      <c r="LAF52" s="115">
        <f t="shared" si="1391"/>
        <v>4330.8599999999997</v>
      </c>
      <c r="LAG52" s="115">
        <f t="shared" si="1391"/>
        <v>4330.8599999999997</v>
      </c>
      <c r="LAH52" s="115">
        <f t="shared" si="1391"/>
        <v>4330.8599999999997</v>
      </c>
      <c r="LAI52" s="115">
        <f t="shared" si="1391"/>
        <v>4330.8599999999997</v>
      </c>
      <c r="LAJ52" s="115">
        <f t="shared" si="1391"/>
        <v>4330.8599999999997</v>
      </c>
      <c r="LAK52" s="115">
        <f t="shared" si="1391"/>
        <v>4330.8599999999997</v>
      </c>
      <c r="LAL52" s="115">
        <f t="shared" si="1391"/>
        <v>4330.8599999999997</v>
      </c>
      <c r="LAM52" s="115">
        <f t="shared" si="1391"/>
        <v>4330.8599999999997</v>
      </c>
      <c r="LAN52" s="115">
        <f t="shared" si="1391"/>
        <v>4330.8599999999997</v>
      </c>
      <c r="LAO52" s="115">
        <f t="shared" si="1391"/>
        <v>4330.8599999999997</v>
      </c>
      <c r="LAP52" s="95">
        <f t="shared" si="1392"/>
        <v>51970.32</v>
      </c>
      <c r="LAQ52" s="106" t="s">
        <v>668</v>
      </c>
      <c r="LAR52" s="105">
        <v>51970.319999999992</v>
      </c>
      <c r="LAS52" s="90">
        <f t="shared" si="1393"/>
        <v>4330.8599999999997</v>
      </c>
      <c r="LAT52" s="115">
        <f t="shared" ref="LAT52" si="3379">LAS52</f>
        <v>4330.8599999999997</v>
      </c>
      <c r="LAU52" s="115">
        <f t="shared" si="1394"/>
        <v>4330.8599999999997</v>
      </c>
      <c r="LAV52" s="115">
        <f t="shared" si="1394"/>
        <v>4330.8599999999997</v>
      </c>
      <c r="LAW52" s="115">
        <f t="shared" si="1394"/>
        <v>4330.8599999999997</v>
      </c>
      <c r="LAX52" s="115">
        <f t="shared" si="1394"/>
        <v>4330.8599999999997</v>
      </c>
      <c r="LAY52" s="115">
        <f t="shared" si="1394"/>
        <v>4330.8599999999997</v>
      </c>
      <c r="LAZ52" s="115">
        <f t="shared" si="1394"/>
        <v>4330.8599999999997</v>
      </c>
      <c r="LBA52" s="115">
        <f t="shared" si="1394"/>
        <v>4330.8599999999997</v>
      </c>
      <c r="LBB52" s="115">
        <f t="shared" si="1394"/>
        <v>4330.8599999999997</v>
      </c>
      <c r="LBC52" s="115">
        <f t="shared" si="1394"/>
        <v>4330.8599999999997</v>
      </c>
      <c r="LBD52" s="115">
        <f t="shared" si="1394"/>
        <v>4330.8599999999997</v>
      </c>
      <c r="LBE52" s="115">
        <f t="shared" si="1394"/>
        <v>4330.8599999999997</v>
      </c>
      <c r="LBF52" s="95">
        <f t="shared" si="1395"/>
        <v>51970.32</v>
      </c>
      <c r="LBG52" s="106" t="s">
        <v>668</v>
      </c>
      <c r="LBH52" s="105">
        <v>51970.319999999992</v>
      </c>
      <c r="LBI52" s="90">
        <f t="shared" si="1396"/>
        <v>4330.8599999999997</v>
      </c>
      <c r="LBJ52" s="115">
        <f t="shared" ref="LBJ52" si="3380">LBI52</f>
        <v>4330.8599999999997</v>
      </c>
      <c r="LBK52" s="115">
        <f t="shared" si="1397"/>
        <v>4330.8599999999997</v>
      </c>
      <c r="LBL52" s="115">
        <f t="shared" si="1397"/>
        <v>4330.8599999999997</v>
      </c>
      <c r="LBM52" s="115">
        <f t="shared" si="1397"/>
        <v>4330.8599999999997</v>
      </c>
      <c r="LBN52" s="115">
        <f t="shared" si="1397"/>
        <v>4330.8599999999997</v>
      </c>
      <c r="LBO52" s="115">
        <f t="shared" si="1397"/>
        <v>4330.8599999999997</v>
      </c>
      <c r="LBP52" s="115">
        <f t="shared" si="1397"/>
        <v>4330.8599999999997</v>
      </c>
      <c r="LBQ52" s="115">
        <f t="shared" si="1397"/>
        <v>4330.8599999999997</v>
      </c>
      <c r="LBR52" s="115">
        <f t="shared" si="1397"/>
        <v>4330.8599999999997</v>
      </c>
      <c r="LBS52" s="115">
        <f t="shared" si="1397"/>
        <v>4330.8599999999997</v>
      </c>
      <c r="LBT52" s="115">
        <f t="shared" si="1397"/>
        <v>4330.8599999999997</v>
      </c>
      <c r="LBU52" s="115">
        <f t="shared" si="1397"/>
        <v>4330.8599999999997</v>
      </c>
      <c r="LBV52" s="95">
        <f t="shared" si="1398"/>
        <v>51970.32</v>
      </c>
      <c r="LBW52" s="106" t="s">
        <v>668</v>
      </c>
      <c r="LBX52" s="105">
        <v>51970.319999999992</v>
      </c>
      <c r="LBY52" s="90">
        <f t="shared" si="1399"/>
        <v>4330.8599999999997</v>
      </c>
      <c r="LBZ52" s="115">
        <f t="shared" ref="LBZ52" si="3381">LBY52</f>
        <v>4330.8599999999997</v>
      </c>
      <c r="LCA52" s="115">
        <f t="shared" si="1400"/>
        <v>4330.8599999999997</v>
      </c>
      <c r="LCB52" s="115">
        <f t="shared" si="1400"/>
        <v>4330.8599999999997</v>
      </c>
      <c r="LCC52" s="115">
        <f t="shared" si="1400"/>
        <v>4330.8599999999997</v>
      </c>
      <c r="LCD52" s="115">
        <f t="shared" si="1400"/>
        <v>4330.8599999999997</v>
      </c>
      <c r="LCE52" s="115">
        <f t="shared" si="1400"/>
        <v>4330.8599999999997</v>
      </c>
      <c r="LCF52" s="115">
        <f t="shared" si="1400"/>
        <v>4330.8599999999997</v>
      </c>
      <c r="LCG52" s="115">
        <f t="shared" si="1400"/>
        <v>4330.8599999999997</v>
      </c>
      <c r="LCH52" s="115">
        <f t="shared" si="1400"/>
        <v>4330.8599999999997</v>
      </c>
      <c r="LCI52" s="115">
        <f t="shared" si="1400"/>
        <v>4330.8599999999997</v>
      </c>
      <c r="LCJ52" s="115">
        <f t="shared" si="1400"/>
        <v>4330.8599999999997</v>
      </c>
      <c r="LCK52" s="115">
        <f t="shared" si="1400"/>
        <v>4330.8599999999997</v>
      </c>
      <c r="LCL52" s="95">
        <f t="shared" si="1401"/>
        <v>51970.32</v>
      </c>
      <c r="LCM52" s="106" t="s">
        <v>668</v>
      </c>
      <c r="LCN52" s="105">
        <v>51970.319999999992</v>
      </c>
      <c r="LCO52" s="90">
        <f t="shared" si="1402"/>
        <v>4330.8599999999997</v>
      </c>
      <c r="LCP52" s="115">
        <f t="shared" ref="LCP52" si="3382">LCO52</f>
        <v>4330.8599999999997</v>
      </c>
      <c r="LCQ52" s="115">
        <f t="shared" si="1403"/>
        <v>4330.8599999999997</v>
      </c>
      <c r="LCR52" s="115">
        <f t="shared" si="1403"/>
        <v>4330.8599999999997</v>
      </c>
      <c r="LCS52" s="115">
        <f t="shared" si="1403"/>
        <v>4330.8599999999997</v>
      </c>
      <c r="LCT52" s="115">
        <f t="shared" si="1403"/>
        <v>4330.8599999999997</v>
      </c>
      <c r="LCU52" s="115">
        <f t="shared" si="1403"/>
        <v>4330.8599999999997</v>
      </c>
      <c r="LCV52" s="115">
        <f t="shared" si="1403"/>
        <v>4330.8599999999997</v>
      </c>
      <c r="LCW52" s="115">
        <f t="shared" si="1403"/>
        <v>4330.8599999999997</v>
      </c>
      <c r="LCX52" s="115">
        <f t="shared" si="1403"/>
        <v>4330.8599999999997</v>
      </c>
      <c r="LCY52" s="115">
        <f t="shared" si="1403"/>
        <v>4330.8599999999997</v>
      </c>
      <c r="LCZ52" s="115">
        <f t="shared" si="1403"/>
        <v>4330.8599999999997</v>
      </c>
      <c r="LDA52" s="115">
        <f t="shared" si="1403"/>
        <v>4330.8599999999997</v>
      </c>
      <c r="LDB52" s="95">
        <f t="shared" si="1404"/>
        <v>51970.32</v>
      </c>
      <c r="LDC52" s="106" t="s">
        <v>668</v>
      </c>
      <c r="LDD52" s="105">
        <v>51970.319999999992</v>
      </c>
      <c r="LDE52" s="90">
        <f t="shared" si="1405"/>
        <v>4330.8599999999997</v>
      </c>
      <c r="LDF52" s="115">
        <f t="shared" ref="LDF52" si="3383">LDE52</f>
        <v>4330.8599999999997</v>
      </c>
      <c r="LDG52" s="115">
        <f t="shared" si="1406"/>
        <v>4330.8599999999997</v>
      </c>
      <c r="LDH52" s="115">
        <f t="shared" si="1406"/>
        <v>4330.8599999999997</v>
      </c>
      <c r="LDI52" s="115">
        <f t="shared" si="1406"/>
        <v>4330.8599999999997</v>
      </c>
      <c r="LDJ52" s="115">
        <f t="shared" si="1406"/>
        <v>4330.8599999999997</v>
      </c>
      <c r="LDK52" s="115">
        <f t="shared" si="1406"/>
        <v>4330.8599999999997</v>
      </c>
      <c r="LDL52" s="115">
        <f t="shared" si="1406"/>
        <v>4330.8599999999997</v>
      </c>
      <c r="LDM52" s="115">
        <f t="shared" si="1406"/>
        <v>4330.8599999999997</v>
      </c>
      <c r="LDN52" s="115">
        <f t="shared" si="1406"/>
        <v>4330.8599999999997</v>
      </c>
      <c r="LDO52" s="115">
        <f t="shared" si="1406"/>
        <v>4330.8599999999997</v>
      </c>
      <c r="LDP52" s="115">
        <f t="shared" si="1406"/>
        <v>4330.8599999999997</v>
      </c>
      <c r="LDQ52" s="115">
        <f t="shared" si="1406"/>
        <v>4330.8599999999997</v>
      </c>
      <c r="LDR52" s="95">
        <f t="shared" si="1407"/>
        <v>51970.32</v>
      </c>
      <c r="LDS52" s="106" t="s">
        <v>668</v>
      </c>
      <c r="LDT52" s="105">
        <v>51970.319999999992</v>
      </c>
      <c r="LDU52" s="90">
        <f t="shared" si="1408"/>
        <v>4330.8599999999997</v>
      </c>
      <c r="LDV52" s="115">
        <f t="shared" ref="LDV52" si="3384">LDU52</f>
        <v>4330.8599999999997</v>
      </c>
      <c r="LDW52" s="115">
        <f t="shared" si="1409"/>
        <v>4330.8599999999997</v>
      </c>
      <c r="LDX52" s="115">
        <f t="shared" si="1409"/>
        <v>4330.8599999999997</v>
      </c>
      <c r="LDY52" s="115">
        <f t="shared" si="1409"/>
        <v>4330.8599999999997</v>
      </c>
      <c r="LDZ52" s="115">
        <f t="shared" si="1409"/>
        <v>4330.8599999999997</v>
      </c>
      <c r="LEA52" s="115">
        <f t="shared" si="1409"/>
        <v>4330.8599999999997</v>
      </c>
      <c r="LEB52" s="115">
        <f t="shared" si="1409"/>
        <v>4330.8599999999997</v>
      </c>
      <c r="LEC52" s="115">
        <f t="shared" si="1409"/>
        <v>4330.8599999999997</v>
      </c>
      <c r="LED52" s="115">
        <f t="shared" si="1409"/>
        <v>4330.8599999999997</v>
      </c>
      <c r="LEE52" s="115">
        <f t="shared" si="1409"/>
        <v>4330.8599999999997</v>
      </c>
      <c r="LEF52" s="115">
        <f t="shared" si="1409"/>
        <v>4330.8599999999997</v>
      </c>
      <c r="LEG52" s="115">
        <f t="shared" si="1409"/>
        <v>4330.8599999999997</v>
      </c>
      <c r="LEH52" s="95">
        <f t="shared" si="1410"/>
        <v>51970.32</v>
      </c>
      <c r="LEI52" s="106" t="s">
        <v>668</v>
      </c>
      <c r="LEJ52" s="105">
        <v>51970.319999999992</v>
      </c>
      <c r="LEK52" s="90">
        <f t="shared" si="1411"/>
        <v>4330.8599999999997</v>
      </c>
      <c r="LEL52" s="115">
        <f t="shared" ref="LEL52" si="3385">LEK52</f>
        <v>4330.8599999999997</v>
      </c>
      <c r="LEM52" s="115">
        <f t="shared" si="1412"/>
        <v>4330.8599999999997</v>
      </c>
      <c r="LEN52" s="115">
        <f t="shared" si="1412"/>
        <v>4330.8599999999997</v>
      </c>
      <c r="LEO52" s="115">
        <f t="shared" si="1412"/>
        <v>4330.8599999999997</v>
      </c>
      <c r="LEP52" s="115">
        <f t="shared" si="1412"/>
        <v>4330.8599999999997</v>
      </c>
      <c r="LEQ52" s="115">
        <f t="shared" si="1412"/>
        <v>4330.8599999999997</v>
      </c>
      <c r="LER52" s="115">
        <f t="shared" si="1412"/>
        <v>4330.8599999999997</v>
      </c>
      <c r="LES52" s="115">
        <f t="shared" si="1412"/>
        <v>4330.8599999999997</v>
      </c>
      <c r="LET52" s="115">
        <f t="shared" si="1412"/>
        <v>4330.8599999999997</v>
      </c>
      <c r="LEU52" s="115">
        <f t="shared" si="1412"/>
        <v>4330.8599999999997</v>
      </c>
      <c r="LEV52" s="115">
        <f t="shared" si="1412"/>
        <v>4330.8599999999997</v>
      </c>
      <c r="LEW52" s="115">
        <f t="shared" si="1412"/>
        <v>4330.8599999999997</v>
      </c>
      <c r="LEX52" s="95">
        <f t="shared" si="1413"/>
        <v>51970.32</v>
      </c>
      <c r="LEY52" s="106" t="s">
        <v>668</v>
      </c>
      <c r="LEZ52" s="105">
        <v>51970.319999999992</v>
      </c>
      <c r="LFA52" s="90">
        <f t="shared" si="1414"/>
        <v>4330.8599999999997</v>
      </c>
      <c r="LFB52" s="115">
        <f t="shared" ref="LFB52" si="3386">LFA52</f>
        <v>4330.8599999999997</v>
      </c>
      <c r="LFC52" s="115">
        <f t="shared" si="1415"/>
        <v>4330.8599999999997</v>
      </c>
      <c r="LFD52" s="115">
        <f t="shared" si="1415"/>
        <v>4330.8599999999997</v>
      </c>
      <c r="LFE52" s="115">
        <f t="shared" si="1415"/>
        <v>4330.8599999999997</v>
      </c>
      <c r="LFF52" s="115">
        <f t="shared" si="1415"/>
        <v>4330.8599999999997</v>
      </c>
      <c r="LFG52" s="115">
        <f t="shared" si="1415"/>
        <v>4330.8599999999997</v>
      </c>
      <c r="LFH52" s="115">
        <f t="shared" si="1415"/>
        <v>4330.8599999999997</v>
      </c>
      <c r="LFI52" s="115">
        <f t="shared" si="1415"/>
        <v>4330.8599999999997</v>
      </c>
      <c r="LFJ52" s="115">
        <f t="shared" si="1415"/>
        <v>4330.8599999999997</v>
      </c>
      <c r="LFK52" s="115">
        <f t="shared" si="1415"/>
        <v>4330.8599999999997</v>
      </c>
      <c r="LFL52" s="115">
        <f t="shared" si="1415"/>
        <v>4330.8599999999997</v>
      </c>
      <c r="LFM52" s="115">
        <f t="shared" si="1415"/>
        <v>4330.8599999999997</v>
      </c>
      <c r="LFN52" s="95">
        <f t="shared" si="1416"/>
        <v>51970.32</v>
      </c>
      <c r="LFO52" s="106" t="s">
        <v>668</v>
      </c>
      <c r="LFP52" s="105">
        <v>51970.319999999992</v>
      </c>
      <c r="LFQ52" s="90">
        <f t="shared" si="1417"/>
        <v>4330.8599999999997</v>
      </c>
      <c r="LFR52" s="115">
        <f t="shared" ref="LFR52" si="3387">LFQ52</f>
        <v>4330.8599999999997</v>
      </c>
      <c r="LFS52" s="115">
        <f t="shared" si="1418"/>
        <v>4330.8599999999997</v>
      </c>
      <c r="LFT52" s="115">
        <f t="shared" si="1418"/>
        <v>4330.8599999999997</v>
      </c>
      <c r="LFU52" s="115">
        <f t="shared" si="1418"/>
        <v>4330.8599999999997</v>
      </c>
      <c r="LFV52" s="115">
        <f t="shared" si="1418"/>
        <v>4330.8599999999997</v>
      </c>
      <c r="LFW52" s="115">
        <f t="shared" si="1418"/>
        <v>4330.8599999999997</v>
      </c>
      <c r="LFX52" s="115">
        <f t="shared" si="1418"/>
        <v>4330.8599999999997</v>
      </c>
      <c r="LFY52" s="115">
        <f t="shared" si="1418"/>
        <v>4330.8599999999997</v>
      </c>
      <c r="LFZ52" s="115">
        <f t="shared" si="1418"/>
        <v>4330.8599999999997</v>
      </c>
      <c r="LGA52" s="115">
        <f t="shared" si="1418"/>
        <v>4330.8599999999997</v>
      </c>
      <c r="LGB52" s="115">
        <f t="shared" si="1418"/>
        <v>4330.8599999999997</v>
      </c>
      <c r="LGC52" s="115">
        <f t="shared" si="1418"/>
        <v>4330.8599999999997</v>
      </c>
      <c r="LGD52" s="95">
        <f t="shared" si="1419"/>
        <v>51970.32</v>
      </c>
      <c r="LGE52" s="106" t="s">
        <v>668</v>
      </c>
      <c r="LGF52" s="105">
        <v>51970.319999999992</v>
      </c>
      <c r="LGG52" s="90">
        <f t="shared" si="1420"/>
        <v>4330.8599999999997</v>
      </c>
      <c r="LGH52" s="115">
        <f t="shared" ref="LGH52" si="3388">LGG52</f>
        <v>4330.8599999999997</v>
      </c>
      <c r="LGI52" s="115">
        <f t="shared" si="1421"/>
        <v>4330.8599999999997</v>
      </c>
      <c r="LGJ52" s="115">
        <f t="shared" si="1421"/>
        <v>4330.8599999999997</v>
      </c>
      <c r="LGK52" s="115">
        <f t="shared" si="1421"/>
        <v>4330.8599999999997</v>
      </c>
      <c r="LGL52" s="115">
        <f t="shared" si="1421"/>
        <v>4330.8599999999997</v>
      </c>
      <c r="LGM52" s="115">
        <f t="shared" si="1421"/>
        <v>4330.8599999999997</v>
      </c>
      <c r="LGN52" s="115">
        <f t="shared" si="1421"/>
        <v>4330.8599999999997</v>
      </c>
      <c r="LGO52" s="115">
        <f t="shared" si="1421"/>
        <v>4330.8599999999997</v>
      </c>
      <c r="LGP52" s="115">
        <f t="shared" si="1421"/>
        <v>4330.8599999999997</v>
      </c>
      <c r="LGQ52" s="115">
        <f t="shared" si="1421"/>
        <v>4330.8599999999997</v>
      </c>
      <c r="LGR52" s="115">
        <f t="shared" si="1421"/>
        <v>4330.8599999999997</v>
      </c>
      <c r="LGS52" s="115">
        <f t="shared" si="1421"/>
        <v>4330.8599999999997</v>
      </c>
      <c r="LGT52" s="95">
        <f t="shared" si="1422"/>
        <v>51970.32</v>
      </c>
      <c r="LGU52" s="106" t="s">
        <v>668</v>
      </c>
      <c r="LGV52" s="105">
        <v>51970.319999999992</v>
      </c>
      <c r="LGW52" s="90">
        <f t="shared" si="1423"/>
        <v>4330.8599999999997</v>
      </c>
      <c r="LGX52" s="115">
        <f t="shared" ref="LGX52" si="3389">LGW52</f>
        <v>4330.8599999999997</v>
      </c>
      <c r="LGY52" s="115">
        <f t="shared" si="1424"/>
        <v>4330.8599999999997</v>
      </c>
      <c r="LGZ52" s="115">
        <f t="shared" si="1424"/>
        <v>4330.8599999999997</v>
      </c>
      <c r="LHA52" s="115">
        <f t="shared" si="1424"/>
        <v>4330.8599999999997</v>
      </c>
      <c r="LHB52" s="115">
        <f t="shared" si="1424"/>
        <v>4330.8599999999997</v>
      </c>
      <c r="LHC52" s="115">
        <f t="shared" si="1424"/>
        <v>4330.8599999999997</v>
      </c>
      <c r="LHD52" s="115">
        <f t="shared" si="1424"/>
        <v>4330.8599999999997</v>
      </c>
      <c r="LHE52" s="115">
        <f t="shared" si="1424"/>
        <v>4330.8599999999997</v>
      </c>
      <c r="LHF52" s="115">
        <f t="shared" si="1424"/>
        <v>4330.8599999999997</v>
      </c>
      <c r="LHG52" s="115">
        <f t="shared" si="1424"/>
        <v>4330.8599999999997</v>
      </c>
      <c r="LHH52" s="115">
        <f t="shared" si="1424"/>
        <v>4330.8599999999997</v>
      </c>
      <c r="LHI52" s="115">
        <f t="shared" si="1424"/>
        <v>4330.8599999999997</v>
      </c>
      <c r="LHJ52" s="95">
        <f t="shared" si="1425"/>
        <v>51970.32</v>
      </c>
      <c r="LHK52" s="106" t="s">
        <v>668</v>
      </c>
      <c r="LHL52" s="105">
        <v>51970.319999999992</v>
      </c>
      <c r="LHM52" s="90">
        <f t="shared" si="1426"/>
        <v>4330.8599999999997</v>
      </c>
      <c r="LHN52" s="115">
        <f t="shared" ref="LHN52" si="3390">LHM52</f>
        <v>4330.8599999999997</v>
      </c>
      <c r="LHO52" s="115">
        <f t="shared" si="1427"/>
        <v>4330.8599999999997</v>
      </c>
      <c r="LHP52" s="115">
        <f t="shared" si="1427"/>
        <v>4330.8599999999997</v>
      </c>
      <c r="LHQ52" s="115">
        <f t="shared" si="1427"/>
        <v>4330.8599999999997</v>
      </c>
      <c r="LHR52" s="115">
        <f t="shared" si="1427"/>
        <v>4330.8599999999997</v>
      </c>
      <c r="LHS52" s="115">
        <f t="shared" si="1427"/>
        <v>4330.8599999999997</v>
      </c>
      <c r="LHT52" s="115">
        <f t="shared" si="1427"/>
        <v>4330.8599999999997</v>
      </c>
      <c r="LHU52" s="115">
        <f t="shared" si="1427"/>
        <v>4330.8599999999997</v>
      </c>
      <c r="LHV52" s="115">
        <f t="shared" si="1427"/>
        <v>4330.8599999999997</v>
      </c>
      <c r="LHW52" s="115">
        <f t="shared" si="1427"/>
        <v>4330.8599999999997</v>
      </c>
      <c r="LHX52" s="115">
        <f t="shared" si="1427"/>
        <v>4330.8599999999997</v>
      </c>
      <c r="LHY52" s="115">
        <f t="shared" si="1427"/>
        <v>4330.8599999999997</v>
      </c>
      <c r="LHZ52" s="95">
        <f t="shared" si="1428"/>
        <v>51970.32</v>
      </c>
      <c r="LIA52" s="106" t="s">
        <v>668</v>
      </c>
      <c r="LIB52" s="105">
        <v>51970.319999999992</v>
      </c>
      <c r="LIC52" s="90">
        <f t="shared" si="1429"/>
        <v>4330.8599999999997</v>
      </c>
      <c r="LID52" s="115">
        <f t="shared" ref="LID52" si="3391">LIC52</f>
        <v>4330.8599999999997</v>
      </c>
      <c r="LIE52" s="115">
        <f t="shared" si="1430"/>
        <v>4330.8599999999997</v>
      </c>
      <c r="LIF52" s="115">
        <f t="shared" si="1430"/>
        <v>4330.8599999999997</v>
      </c>
      <c r="LIG52" s="115">
        <f t="shared" si="1430"/>
        <v>4330.8599999999997</v>
      </c>
      <c r="LIH52" s="115">
        <f t="shared" si="1430"/>
        <v>4330.8599999999997</v>
      </c>
      <c r="LII52" s="115">
        <f t="shared" si="1430"/>
        <v>4330.8599999999997</v>
      </c>
      <c r="LIJ52" s="115">
        <f t="shared" si="1430"/>
        <v>4330.8599999999997</v>
      </c>
      <c r="LIK52" s="115">
        <f t="shared" si="1430"/>
        <v>4330.8599999999997</v>
      </c>
      <c r="LIL52" s="115">
        <f t="shared" si="1430"/>
        <v>4330.8599999999997</v>
      </c>
      <c r="LIM52" s="115">
        <f t="shared" si="1430"/>
        <v>4330.8599999999997</v>
      </c>
      <c r="LIN52" s="115">
        <f t="shared" si="1430"/>
        <v>4330.8599999999997</v>
      </c>
      <c r="LIO52" s="115">
        <f t="shared" si="1430"/>
        <v>4330.8599999999997</v>
      </c>
      <c r="LIP52" s="95">
        <f t="shared" si="1431"/>
        <v>51970.32</v>
      </c>
      <c r="LIQ52" s="106" t="s">
        <v>668</v>
      </c>
      <c r="LIR52" s="105">
        <v>51970.319999999992</v>
      </c>
      <c r="LIS52" s="90">
        <f t="shared" si="1432"/>
        <v>4330.8599999999997</v>
      </c>
      <c r="LIT52" s="115">
        <f t="shared" ref="LIT52" si="3392">LIS52</f>
        <v>4330.8599999999997</v>
      </c>
      <c r="LIU52" s="115">
        <f t="shared" si="1433"/>
        <v>4330.8599999999997</v>
      </c>
      <c r="LIV52" s="115">
        <f t="shared" si="1433"/>
        <v>4330.8599999999997</v>
      </c>
      <c r="LIW52" s="115">
        <f t="shared" si="1433"/>
        <v>4330.8599999999997</v>
      </c>
      <c r="LIX52" s="115">
        <f t="shared" si="1433"/>
        <v>4330.8599999999997</v>
      </c>
      <c r="LIY52" s="115">
        <f t="shared" si="1433"/>
        <v>4330.8599999999997</v>
      </c>
      <c r="LIZ52" s="115">
        <f t="shared" si="1433"/>
        <v>4330.8599999999997</v>
      </c>
      <c r="LJA52" s="115">
        <f t="shared" si="1433"/>
        <v>4330.8599999999997</v>
      </c>
      <c r="LJB52" s="115">
        <f t="shared" si="1433"/>
        <v>4330.8599999999997</v>
      </c>
      <c r="LJC52" s="115">
        <f t="shared" si="1433"/>
        <v>4330.8599999999997</v>
      </c>
      <c r="LJD52" s="115">
        <f t="shared" si="1433"/>
        <v>4330.8599999999997</v>
      </c>
      <c r="LJE52" s="115">
        <f t="shared" si="1433"/>
        <v>4330.8599999999997</v>
      </c>
      <c r="LJF52" s="95">
        <f t="shared" si="1434"/>
        <v>51970.32</v>
      </c>
      <c r="LJG52" s="106" t="s">
        <v>668</v>
      </c>
      <c r="LJH52" s="105">
        <v>51970.319999999992</v>
      </c>
      <c r="LJI52" s="90">
        <f t="shared" si="1435"/>
        <v>4330.8599999999997</v>
      </c>
      <c r="LJJ52" s="115">
        <f t="shared" ref="LJJ52" si="3393">LJI52</f>
        <v>4330.8599999999997</v>
      </c>
      <c r="LJK52" s="115">
        <f t="shared" si="1436"/>
        <v>4330.8599999999997</v>
      </c>
      <c r="LJL52" s="115">
        <f t="shared" si="1436"/>
        <v>4330.8599999999997</v>
      </c>
      <c r="LJM52" s="115">
        <f t="shared" si="1436"/>
        <v>4330.8599999999997</v>
      </c>
      <c r="LJN52" s="115">
        <f t="shared" si="1436"/>
        <v>4330.8599999999997</v>
      </c>
      <c r="LJO52" s="115">
        <f t="shared" si="1436"/>
        <v>4330.8599999999997</v>
      </c>
      <c r="LJP52" s="115">
        <f t="shared" si="1436"/>
        <v>4330.8599999999997</v>
      </c>
      <c r="LJQ52" s="115">
        <f t="shared" si="1436"/>
        <v>4330.8599999999997</v>
      </c>
      <c r="LJR52" s="115">
        <f t="shared" si="1436"/>
        <v>4330.8599999999997</v>
      </c>
      <c r="LJS52" s="115">
        <f t="shared" si="1436"/>
        <v>4330.8599999999997</v>
      </c>
      <c r="LJT52" s="115">
        <f t="shared" si="1436"/>
        <v>4330.8599999999997</v>
      </c>
      <c r="LJU52" s="115">
        <f t="shared" si="1436"/>
        <v>4330.8599999999997</v>
      </c>
      <c r="LJV52" s="95">
        <f t="shared" si="1437"/>
        <v>51970.32</v>
      </c>
      <c r="LJW52" s="106" t="s">
        <v>668</v>
      </c>
      <c r="LJX52" s="105">
        <v>51970.319999999992</v>
      </c>
      <c r="LJY52" s="90">
        <f t="shared" si="1438"/>
        <v>4330.8599999999997</v>
      </c>
      <c r="LJZ52" s="115">
        <f t="shared" ref="LJZ52" si="3394">LJY52</f>
        <v>4330.8599999999997</v>
      </c>
      <c r="LKA52" s="115">
        <f t="shared" si="1439"/>
        <v>4330.8599999999997</v>
      </c>
      <c r="LKB52" s="115">
        <f t="shared" si="1439"/>
        <v>4330.8599999999997</v>
      </c>
      <c r="LKC52" s="115">
        <f t="shared" si="1439"/>
        <v>4330.8599999999997</v>
      </c>
      <c r="LKD52" s="115">
        <f t="shared" si="1439"/>
        <v>4330.8599999999997</v>
      </c>
      <c r="LKE52" s="115">
        <f t="shared" si="1439"/>
        <v>4330.8599999999997</v>
      </c>
      <c r="LKF52" s="115">
        <f t="shared" si="1439"/>
        <v>4330.8599999999997</v>
      </c>
      <c r="LKG52" s="115">
        <f t="shared" si="1439"/>
        <v>4330.8599999999997</v>
      </c>
      <c r="LKH52" s="115">
        <f t="shared" si="1439"/>
        <v>4330.8599999999997</v>
      </c>
      <c r="LKI52" s="115">
        <f t="shared" si="1439"/>
        <v>4330.8599999999997</v>
      </c>
      <c r="LKJ52" s="115">
        <f t="shared" si="1439"/>
        <v>4330.8599999999997</v>
      </c>
      <c r="LKK52" s="115">
        <f t="shared" si="1439"/>
        <v>4330.8599999999997</v>
      </c>
      <c r="LKL52" s="95">
        <f t="shared" si="1440"/>
        <v>51970.32</v>
      </c>
      <c r="LKM52" s="106" t="s">
        <v>668</v>
      </c>
      <c r="LKN52" s="105">
        <v>51970.319999999992</v>
      </c>
      <c r="LKO52" s="90">
        <f t="shared" si="1441"/>
        <v>4330.8599999999997</v>
      </c>
      <c r="LKP52" s="115">
        <f t="shared" ref="LKP52" si="3395">LKO52</f>
        <v>4330.8599999999997</v>
      </c>
      <c r="LKQ52" s="115">
        <f t="shared" si="1442"/>
        <v>4330.8599999999997</v>
      </c>
      <c r="LKR52" s="115">
        <f t="shared" si="1442"/>
        <v>4330.8599999999997</v>
      </c>
      <c r="LKS52" s="115">
        <f t="shared" si="1442"/>
        <v>4330.8599999999997</v>
      </c>
      <c r="LKT52" s="115">
        <f t="shared" si="1442"/>
        <v>4330.8599999999997</v>
      </c>
      <c r="LKU52" s="115">
        <f t="shared" si="1442"/>
        <v>4330.8599999999997</v>
      </c>
      <c r="LKV52" s="115">
        <f t="shared" si="1442"/>
        <v>4330.8599999999997</v>
      </c>
      <c r="LKW52" s="115">
        <f t="shared" si="1442"/>
        <v>4330.8599999999997</v>
      </c>
      <c r="LKX52" s="115">
        <f t="shared" si="1442"/>
        <v>4330.8599999999997</v>
      </c>
      <c r="LKY52" s="115">
        <f t="shared" si="1442"/>
        <v>4330.8599999999997</v>
      </c>
      <c r="LKZ52" s="115">
        <f t="shared" si="1442"/>
        <v>4330.8599999999997</v>
      </c>
      <c r="LLA52" s="115">
        <f t="shared" si="1442"/>
        <v>4330.8599999999997</v>
      </c>
      <c r="LLB52" s="95">
        <f t="shared" si="1443"/>
        <v>51970.32</v>
      </c>
      <c r="LLC52" s="106" t="s">
        <v>668</v>
      </c>
      <c r="LLD52" s="105">
        <v>51970.319999999992</v>
      </c>
      <c r="LLE52" s="90">
        <f t="shared" si="1444"/>
        <v>4330.8599999999997</v>
      </c>
      <c r="LLF52" s="115">
        <f t="shared" ref="LLF52" si="3396">LLE52</f>
        <v>4330.8599999999997</v>
      </c>
      <c r="LLG52" s="115">
        <f t="shared" si="1445"/>
        <v>4330.8599999999997</v>
      </c>
      <c r="LLH52" s="115">
        <f t="shared" si="1445"/>
        <v>4330.8599999999997</v>
      </c>
      <c r="LLI52" s="115">
        <f t="shared" si="1445"/>
        <v>4330.8599999999997</v>
      </c>
      <c r="LLJ52" s="115">
        <f t="shared" si="1445"/>
        <v>4330.8599999999997</v>
      </c>
      <c r="LLK52" s="115">
        <f t="shared" si="1445"/>
        <v>4330.8599999999997</v>
      </c>
      <c r="LLL52" s="115">
        <f t="shared" si="1445"/>
        <v>4330.8599999999997</v>
      </c>
      <c r="LLM52" s="115">
        <f t="shared" si="1445"/>
        <v>4330.8599999999997</v>
      </c>
      <c r="LLN52" s="115">
        <f t="shared" si="1445"/>
        <v>4330.8599999999997</v>
      </c>
      <c r="LLO52" s="115">
        <f t="shared" si="1445"/>
        <v>4330.8599999999997</v>
      </c>
      <c r="LLP52" s="115">
        <f t="shared" si="1445"/>
        <v>4330.8599999999997</v>
      </c>
      <c r="LLQ52" s="115">
        <f t="shared" si="1445"/>
        <v>4330.8599999999997</v>
      </c>
      <c r="LLR52" s="95">
        <f t="shared" si="1446"/>
        <v>51970.32</v>
      </c>
      <c r="LLS52" s="106" t="s">
        <v>668</v>
      </c>
      <c r="LLT52" s="105">
        <v>51970.319999999992</v>
      </c>
      <c r="LLU52" s="90">
        <f t="shared" si="1447"/>
        <v>4330.8599999999997</v>
      </c>
      <c r="LLV52" s="115">
        <f t="shared" ref="LLV52" si="3397">LLU52</f>
        <v>4330.8599999999997</v>
      </c>
      <c r="LLW52" s="115">
        <f t="shared" si="1448"/>
        <v>4330.8599999999997</v>
      </c>
      <c r="LLX52" s="115">
        <f t="shared" si="1448"/>
        <v>4330.8599999999997</v>
      </c>
      <c r="LLY52" s="115">
        <f t="shared" si="1448"/>
        <v>4330.8599999999997</v>
      </c>
      <c r="LLZ52" s="115">
        <f t="shared" si="1448"/>
        <v>4330.8599999999997</v>
      </c>
      <c r="LMA52" s="115">
        <f t="shared" si="1448"/>
        <v>4330.8599999999997</v>
      </c>
      <c r="LMB52" s="115">
        <f t="shared" si="1448"/>
        <v>4330.8599999999997</v>
      </c>
      <c r="LMC52" s="115">
        <f t="shared" si="1448"/>
        <v>4330.8599999999997</v>
      </c>
      <c r="LMD52" s="115">
        <f t="shared" si="1448"/>
        <v>4330.8599999999997</v>
      </c>
      <c r="LME52" s="115">
        <f t="shared" si="1448"/>
        <v>4330.8599999999997</v>
      </c>
      <c r="LMF52" s="115">
        <f t="shared" si="1448"/>
        <v>4330.8599999999997</v>
      </c>
      <c r="LMG52" s="115">
        <f t="shared" si="1448"/>
        <v>4330.8599999999997</v>
      </c>
      <c r="LMH52" s="95">
        <f t="shared" si="1449"/>
        <v>51970.32</v>
      </c>
      <c r="LMI52" s="106" t="s">
        <v>668</v>
      </c>
      <c r="LMJ52" s="105">
        <v>51970.319999999992</v>
      </c>
      <c r="LMK52" s="90">
        <f t="shared" si="1450"/>
        <v>4330.8599999999997</v>
      </c>
      <c r="LML52" s="115">
        <f t="shared" ref="LML52" si="3398">LMK52</f>
        <v>4330.8599999999997</v>
      </c>
      <c r="LMM52" s="115">
        <f t="shared" si="1451"/>
        <v>4330.8599999999997</v>
      </c>
      <c r="LMN52" s="115">
        <f t="shared" si="1451"/>
        <v>4330.8599999999997</v>
      </c>
      <c r="LMO52" s="115">
        <f t="shared" si="1451"/>
        <v>4330.8599999999997</v>
      </c>
      <c r="LMP52" s="115">
        <f t="shared" si="1451"/>
        <v>4330.8599999999997</v>
      </c>
      <c r="LMQ52" s="115">
        <f t="shared" si="1451"/>
        <v>4330.8599999999997</v>
      </c>
      <c r="LMR52" s="115">
        <f t="shared" si="1451"/>
        <v>4330.8599999999997</v>
      </c>
      <c r="LMS52" s="115">
        <f t="shared" si="1451"/>
        <v>4330.8599999999997</v>
      </c>
      <c r="LMT52" s="115">
        <f t="shared" si="1451"/>
        <v>4330.8599999999997</v>
      </c>
      <c r="LMU52" s="115">
        <f t="shared" si="1451"/>
        <v>4330.8599999999997</v>
      </c>
      <c r="LMV52" s="115">
        <f t="shared" si="1451"/>
        <v>4330.8599999999997</v>
      </c>
      <c r="LMW52" s="115">
        <f t="shared" si="1451"/>
        <v>4330.8599999999997</v>
      </c>
      <c r="LMX52" s="95">
        <f t="shared" si="1452"/>
        <v>51970.32</v>
      </c>
      <c r="LMY52" s="106" t="s">
        <v>668</v>
      </c>
      <c r="LMZ52" s="105">
        <v>51970.319999999992</v>
      </c>
      <c r="LNA52" s="90">
        <f t="shared" si="1453"/>
        <v>4330.8599999999997</v>
      </c>
      <c r="LNB52" s="115">
        <f t="shared" ref="LNB52" si="3399">LNA52</f>
        <v>4330.8599999999997</v>
      </c>
      <c r="LNC52" s="115">
        <f t="shared" si="1454"/>
        <v>4330.8599999999997</v>
      </c>
      <c r="LND52" s="115">
        <f t="shared" si="1454"/>
        <v>4330.8599999999997</v>
      </c>
      <c r="LNE52" s="115">
        <f t="shared" si="1454"/>
        <v>4330.8599999999997</v>
      </c>
      <c r="LNF52" s="115">
        <f t="shared" si="1454"/>
        <v>4330.8599999999997</v>
      </c>
      <c r="LNG52" s="115">
        <f t="shared" si="1454"/>
        <v>4330.8599999999997</v>
      </c>
      <c r="LNH52" s="115">
        <f t="shared" si="1454"/>
        <v>4330.8599999999997</v>
      </c>
      <c r="LNI52" s="115">
        <f t="shared" si="1454"/>
        <v>4330.8599999999997</v>
      </c>
      <c r="LNJ52" s="115">
        <f t="shared" si="1454"/>
        <v>4330.8599999999997</v>
      </c>
      <c r="LNK52" s="115">
        <f t="shared" si="1454"/>
        <v>4330.8599999999997</v>
      </c>
      <c r="LNL52" s="115">
        <f t="shared" si="1454"/>
        <v>4330.8599999999997</v>
      </c>
      <c r="LNM52" s="115">
        <f t="shared" si="1454"/>
        <v>4330.8599999999997</v>
      </c>
      <c r="LNN52" s="95">
        <f t="shared" si="1455"/>
        <v>51970.32</v>
      </c>
      <c r="LNO52" s="106" t="s">
        <v>668</v>
      </c>
      <c r="LNP52" s="105">
        <v>51970.319999999992</v>
      </c>
      <c r="LNQ52" s="90">
        <f t="shared" si="1456"/>
        <v>4330.8599999999997</v>
      </c>
      <c r="LNR52" s="115">
        <f t="shared" ref="LNR52" si="3400">LNQ52</f>
        <v>4330.8599999999997</v>
      </c>
      <c r="LNS52" s="115">
        <f t="shared" si="1457"/>
        <v>4330.8599999999997</v>
      </c>
      <c r="LNT52" s="115">
        <f t="shared" si="1457"/>
        <v>4330.8599999999997</v>
      </c>
      <c r="LNU52" s="115">
        <f t="shared" si="1457"/>
        <v>4330.8599999999997</v>
      </c>
      <c r="LNV52" s="115">
        <f t="shared" si="1457"/>
        <v>4330.8599999999997</v>
      </c>
      <c r="LNW52" s="115">
        <f t="shared" si="1457"/>
        <v>4330.8599999999997</v>
      </c>
      <c r="LNX52" s="115">
        <f t="shared" si="1457"/>
        <v>4330.8599999999997</v>
      </c>
      <c r="LNY52" s="115">
        <f t="shared" si="1457"/>
        <v>4330.8599999999997</v>
      </c>
      <c r="LNZ52" s="115">
        <f t="shared" si="1457"/>
        <v>4330.8599999999997</v>
      </c>
      <c r="LOA52" s="115">
        <f t="shared" si="1457"/>
        <v>4330.8599999999997</v>
      </c>
      <c r="LOB52" s="115">
        <f t="shared" si="1457"/>
        <v>4330.8599999999997</v>
      </c>
      <c r="LOC52" s="115">
        <f t="shared" si="1457"/>
        <v>4330.8599999999997</v>
      </c>
      <c r="LOD52" s="95">
        <f t="shared" si="1458"/>
        <v>51970.32</v>
      </c>
      <c r="LOE52" s="106" t="s">
        <v>668</v>
      </c>
      <c r="LOF52" s="105">
        <v>51970.319999999992</v>
      </c>
      <c r="LOG52" s="90">
        <f t="shared" si="1459"/>
        <v>4330.8599999999997</v>
      </c>
      <c r="LOH52" s="115">
        <f t="shared" ref="LOH52" si="3401">LOG52</f>
        <v>4330.8599999999997</v>
      </c>
      <c r="LOI52" s="115">
        <f t="shared" si="1460"/>
        <v>4330.8599999999997</v>
      </c>
      <c r="LOJ52" s="115">
        <f t="shared" si="1460"/>
        <v>4330.8599999999997</v>
      </c>
      <c r="LOK52" s="115">
        <f t="shared" si="1460"/>
        <v>4330.8599999999997</v>
      </c>
      <c r="LOL52" s="115">
        <f t="shared" si="1460"/>
        <v>4330.8599999999997</v>
      </c>
      <c r="LOM52" s="115">
        <f t="shared" si="1460"/>
        <v>4330.8599999999997</v>
      </c>
      <c r="LON52" s="115">
        <f t="shared" si="1460"/>
        <v>4330.8599999999997</v>
      </c>
      <c r="LOO52" s="115">
        <f t="shared" si="1460"/>
        <v>4330.8599999999997</v>
      </c>
      <c r="LOP52" s="115">
        <f t="shared" si="1460"/>
        <v>4330.8599999999997</v>
      </c>
      <c r="LOQ52" s="115">
        <f t="shared" si="1460"/>
        <v>4330.8599999999997</v>
      </c>
      <c r="LOR52" s="115">
        <f t="shared" si="1460"/>
        <v>4330.8599999999997</v>
      </c>
      <c r="LOS52" s="115">
        <f t="shared" si="1460"/>
        <v>4330.8599999999997</v>
      </c>
      <c r="LOT52" s="95">
        <f t="shared" si="1461"/>
        <v>51970.32</v>
      </c>
      <c r="LOU52" s="106" t="s">
        <v>668</v>
      </c>
      <c r="LOV52" s="105">
        <v>51970.319999999992</v>
      </c>
      <c r="LOW52" s="90">
        <f t="shared" si="1462"/>
        <v>4330.8599999999997</v>
      </c>
      <c r="LOX52" s="115">
        <f t="shared" ref="LOX52" si="3402">LOW52</f>
        <v>4330.8599999999997</v>
      </c>
      <c r="LOY52" s="115">
        <f t="shared" si="1463"/>
        <v>4330.8599999999997</v>
      </c>
      <c r="LOZ52" s="115">
        <f t="shared" si="1463"/>
        <v>4330.8599999999997</v>
      </c>
      <c r="LPA52" s="115">
        <f t="shared" si="1463"/>
        <v>4330.8599999999997</v>
      </c>
      <c r="LPB52" s="115">
        <f t="shared" si="1463"/>
        <v>4330.8599999999997</v>
      </c>
      <c r="LPC52" s="115">
        <f t="shared" si="1463"/>
        <v>4330.8599999999997</v>
      </c>
      <c r="LPD52" s="115">
        <f t="shared" si="1463"/>
        <v>4330.8599999999997</v>
      </c>
      <c r="LPE52" s="115">
        <f t="shared" si="1463"/>
        <v>4330.8599999999997</v>
      </c>
      <c r="LPF52" s="115">
        <f t="shared" si="1463"/>
        <v>4330.8599999999997</v>
      </c>
      <c r="LPG52" s="115">
        <f t="shared" si="1463"/>
        <v>4330.8599999999997</v>
      </c>
      <c r="LPH52" s="115">
        <f t="shared" si="1463"/>
        <v>4330.8599999999997</v>
      </c>
      <c r="LPI52" s="115">
        <f t="shared" si="1463"/>
        <v>4330.8599999999997</v>
      </c>
      <c r="LPJ52" s="95">
        <f t="shared" si="1464"/>
        <v>51970.32</v>
      </c>
      <c r="LPK52" s="106" t="s">
        <v>668</v>
      </c>
      <c r="LPL52" s="105">
        <v>51970.319999999992</v>
      </c>
      <c r="LPM52" s="90">
        <f t="shared" si="1465"/>
        <v>4330.8599999999997</v>
      </c>
      <c r="LPN52" s="115">
        <f t="shared" ref="LPN52" si="3403">LPM52</f>
        <v>4330.8599999999997</v>
      </c>
      <c r="LPO52" s="115">
        <f t="shared" si="1466"/>
        <v>4330.8599999999997</v>
      </c>
      <c r="LPP52" s="115">
        <f t="shared" si="1466"/>
        <v>4330.8599999999997</v>
      </c>
      <c r="LPQ52" s="115">
        <f t="shared" si="1466"/>
        <v>4330.8599999999997</v>
      </c>
      <c r="LPR52" s="115">
        <f t="shared" si="1466"/>
        <v>4330.8599999999997</v>
      </c>
      <c r="LPS52" s="115">
        <f t="shared" si="1466"/>
        <v>4330.8599999999997</v>
      </c>
      <c r="LPT52" s="115">
        <f t="shared" si="1466"/>
        <v>4330.8599999999997</v>
      </c>
      <c r="LPU52" s="115">
        <f t="shared" si="1466"/>
        <v>4330.8599999999997</v>
      </c>
      <c r="LPV52" s="115">
        <f t="shared" si="1466"/>
        <v>4330.8599999999997</v>
      </c>
      <c r="LPW52" s="115">
        <f t="shared" si="1466"/>
        <v>4330.8599999999997</v>
      </c>
      <c r="LPX52" s="115">
        <f t="shared" si="1466"/>
        <v>4330.8599999999997</v>
      </c>
      <c r="LPY52" s="115">
        <f t="shared" si="1466"/>
        <v>4330.8599999999997</v>
      </c>
      <c r="LPZ52" s="95">
        <f t="shared" si="1467"/>
        <v>51970.32</v>
      </c>
      <c r="LQA52" s="106" t="s">
        <v>668</v>
      </c>
      <c r="LQB52" s="105">
        <v>51970.319999999992</v>
      </c>
      <c r="LQC52" s="90">
        <f t="shared" si="1468"/>
        <v>4330.8599999999997</v>
      </c>
      <c r="LQD52" s="115">
        <f t="shared" ref="LQD52" si="3404">LQC52</f>
        <v>4330.8599999999997</v>
      </c>
      <c r="LQE52" s="115">
        <f t="shared" si="1469"/>
        <v>4330.8599999999997</v>
      </c>
      <c r="LQF52" s="115">
        <f t="shared" si="1469"/>
        <v>4330.8599999999997</v>
      </c>
      <c r="LQG52" s="115">
        <f t="shared" si="1469"/>
        <v>4330.8599999999997</v>
      </c>
      <c r="LQH52" s="115">
        <f t="shared" si="1469"/>
        <v>4330.8599999999997</v>
      </c>
      <c r="LQI52" s="115">
        <f t="shared" si="1469"/>
        <v>4330.8599999999997</v>
      </c>
      <c r="LQJ52" s="115">
        <f t="shared" si="1469"/>
        <v>4330.8599999999997</v>
      </c>
      <c r="LQK52" s="115">
        <f t="shared" si="1469"/>
        <v>4330.8599999999997</v>
      </c>
      <c r="LQL52" s="115">
        <f t="shared" si="1469"/>
        <v>4330.8599999999997</v>
      </c>
      <c r="LQM52" s="115">
        <f t="shared" si="1469"/>
        <v>4330.8599999999997</v>
      </c>
      <c r="LQN52" s="115">
        <f t="shared" si="1469"/>
        <v>4330.8599999999997</v>
      </c>
      <c r="LQO52" s="115">
        <f t="shared" si="1469"/>
        <v>4330.8599999999997</v>
      </c>
      <c r="LQP52" s="95">
        <f t="shared" si="1470"/>
        <v>51970.32</v>
      </c>
      <c r="LQQ52" s="106" t="s">
        <v>668</v>
      </c>
      <c r="LQR52" s="105">
        <v>51970.319999999992</v>
      </c>
      <c r="LQS52" s="90">
        <f t="shared" si="1471"/>
        <v>4330.8599999999997</v>
      </c>
      <c r="LQT52" s="115">
        <f t="shared" ref="LQT52" si="3405">LQS52</f>
        <v>4330.8599999999997</v>
      </c>
      <c r="LQU52" s="115">
        <f t="shared" si="1472"/>
        <v>4330.8599999999997</v>
      </c>
      <c r="LQV52" s="115">
        <f t="shared" si="1472"/>
        <v>4330.8599999999997</v>
      </c>
      <c r="LQW52" s="115">
        <f t="shared" si="1472"/>
        <v>4330.8599999999997</v>
      </c>
      <c r="LQX52" s="115">
        <f t="shared" si="1472"/>
        <v>4330.8599999999997</v>
      </c>
      <c r="LQY52" s="115">
        <f t="shared" si="1472"/>
        <v>4330.8599999999997</v>
      </c>
      <c r="LQZ52" s="115">
        <f t="shared" si="1472"/>
        <v>4330.8599999999997</v>
      </c>
      <c r="LRA52" s="115">
        <f t="shared" si="1472"/>
        <v>4330.8599999999997</v>
      </c>
      <c r="LRB52" s="115">
        <f t="shared" si="1472"/>
        <v>4330.8599999999997</v>
      </c>
      <c r="LRC52" s="115">
        <f t="shared" si="1472"/>
        <v>4330.8599999999997</v>
      </c>
      <c r="LRD52" s="115">
        <f t="shared" si="1472"/>
        <v>4330.8599999999997</v>
      </c>
      <c r="LRE52" s="115">
        <f t="shared" si="1472"/>
        <v>4330.8599999999997</v>
      </c>
      <c r="LRF52" s="95">
        <f t="shared" si="1473"/>
        <v>51970.32</v>
      </c>
      <c r="LRG52" s="106" t="s">
        <v>668</v>
      </c>
      <c r="LRH52" s="105">
        <v>51970.319999999992</v>
      </c>
      <c r="LRI52" s="90">
        <f t="shared" si="1474"/>
        <v>4330.8599999999997</v>
      </c>
      <c r="LRJ52" s="115">
        <f t="shared" ref="LRJ52" si="3406">LRI52</f>
        <v>4330.8599999999997</v>
      </c>
      <c r="LRK52" s="115">
        <f t="shared" si="1475"/>
        <v>4330.8599999999997</v>
      </c>
      <c r="LRL52" s="115">
        <f t="shared" si="1475"/>
        <v>4330.8599999999997</v>
      </c>
      <c r="LRM52" s="115">
        <f t="shared" si="1475"/>
        <v>4330.8599999999997</v>
      </c>
      <c r="LRN52" s="115">
        <f t="shared" si="1475"/>
        <v>4330.8599999999997</v>
      </c>
      <c r="LRO52" s="115">
        <f t="shared" si="1475"/>
        <v>4330.8599999999997</v>
      </c>
      <c r="LRP52" s="115">
        <f t="shared" si="1475"/>
        <v>4330.8599999999997</v>
      </c>
      <c r="LRQ52" s="115">
        <f t="shared" si="1475"/>
        <v>4330.8599999999997</v>
      </c>
      <c r="LRR52" s="115">
        <f t="shared" si="1475"/>
        <v>4330.8599999999997</v>
      </c>
      <c r="LRS52" s="115">
        <f t="shared" si="1475"/>
        <v>4330.8599999999997</v>
      </c>
      <c r="LRT52" s="115">
        <f t="shared" si="1475"/>
        <v>4330.8599999999997</v>
      </c>
      <c r="LRU52" s="115">
        <f t="shared" si="1475"/>
        <v>4330.8599999999997</v>
      </c>
      <c r="LRV52" s="95">
        <f t="shared" si="1476"/>
        <v>51970.32</v>
      </c>
      <c r="LRW52" s="106" t="s">
        <v>668</v>
      </c>
      <c r="LRX52" s="105">
        <v>51970.319999999992</v>
      </c>
      <c r="LRY52" s="90">
        <f t="shared" si="1477"/>
        <v>4330.8599999999997</v>
      </c>
      <c r="LRZ52" s="115">
        <f t="shared" ref="LRZ52" si="3407">LRY52</f>
        <v>4330.8599999999997</v>
      </c>
      <c r="LSA52" s="115">
        <f t="shared" si="1478"/>
        <v>4330.8599999999997</v>
      </c>
      <c r="LSB52" s="115">
        <f t="shared" si="1478"/>
        <v>4330.8599999999997</v>
      </c>
      <c r="LSC52" s="115">
        <f t="shared" si="1478"/>
        <v>4330.8599999999997</v>
      </c>
      <c r="LSD52" s="115">
        <f t="shared" si="1478"/>
        <v>4330.8599999999997</v>
      </c>
      <c r="LSE52" s="115">
        <f t="shared" si="1478"/>
        <v>4330.8599999999997</v>
      </c>
      <c r="LSF52" s="115">
        <f t="shared" si="1478"/>
        <v>4330.8599999999997</v>
      </c>
      <c r="LSG52" s="115">
        <f t="shared" si="1478"/>
        <v>4330.8599999999997</v>
      </c>
      <c r="LSH52" s="115">
        <f t="shared" si="1478"/>
        <v>4330.8599999999997</v>
      </c>
      <c r="LSI52" s="115">
        <f t="shared" si="1478"/>
        <v>4330.8599999999997</v>
      </c>
      <c r="LSJ52" s="115">
        <f t="shared" si="1478"/>
        <v>4330.8599999999997</v>
      </c>
      <c r="LSK52" s="115">
        <f t="shared" si="1478"/>
        <v>4330.8599999999997</v>
      </c>
      <c r="LSL52" s="95">
        <f t="shared" si="1479"/>
        <v>51970.32</v>
      </c>
      <c r="LSM52" s="106" t="s">
        <v>668</v>
      </c>
      <c r="LSN52" s="105">
        <v>51970.319999999992</v>
      </c>
      <c r="LSO52" s="90">
        <f t="shared" si="1480"/>
        <v>4330.8599999999997</v>
      </c>
      <c r="LSP52" s="115">
        <f t="shared" ref="LSP52" si="3408">LSO52</f>
        <v>4330.8599999999997</v>
      </c>
      <c r="LSQ52" s="115">
        <f t="shared" si="1481"/>
        <v>4330.8599999999997</v>
      </c>
      <c r="LSR52" s="115">
        <f t="shared" si="1481"/>
        <v>4330.8599999999997</v>
      </c>
      <c r="LSS52" s="115">
        <f t="shared" si="1481"/>
        <v>4330.8599999999997</v>
      </c>
      <c r="LST52" s="115">
        <f t="shared" si="1481"/>
        <v>4330.8599999999997</v>
      </c>
      <c r="LSU52" s="115">
        <f t="shared" si="1481"/>
        <v>4330.8599999999997</v>
      </c>
      <c r="LSV52" s="115">
        <f t="shared" si="1481"/>
        <v>4330.8599999999997</v>
      </c>
      <c r="LSW52" s="115">
        <f t="shared" si="1481"/>
        <v>4330.8599999999997</v>
      </c>
      <c r="LSX52" s="115">
        <f t="shared" si="1481"/>
        <v>4330.8599999999997</v>
      </c>
      <c r="LSY52" s="115">
        <f t="shared" si="1481"/>
        <v>4330.8599999999997</v>
      </c>
      <c r="LSZ52" s="115">
        <f t="shared" si="1481"/>
        <v>4330.8599999999997</v>
      </c>
      <c r="LTA52" s="115">
        <f t="shared" si="1481"/>
        <v>4330.8599999999997</v>
      </c>
      <c r="LTB52" s="95">
        <f t="shared" si="1482"/>
        <v>51970.32</v>
      </c>
      <c r="LTC52" s="106" t="s">
        <v>668</v>
      </c>
      <c r="LTD52" s="105">
        <v>51970.319999999992</v>
      </c>
      <c r="LTE52" s="90">
        <f t="shared" si="1483"/>
        <v>4330.8599999999997</v>
      </c>
      <c r="LTF52" s="115">
        <f t="shared" ref="LTF52" si="3409">LTE52</f>
        <v>4330.8599999999997</v>
      </c>
      <c r="LTG52" s="115">
        <f t="shared" si="1484"/>
        <v>4330.8599999999997</v>
      </c>
      <c r="LTH52" s="115">
        <f t="shared" si="1484"/>
        <v>4330.8599999999997</v>
      </c>
      <c r="LTI52" s="115">
        <f t="shared" si="1484"/>
        <v>4330.8599999999997</v>
      </c>
      <c r="LTJ52" s="115">
        <f t="shared" si="1484"/>
        <v>4330.8599999999997</v>
      </c>
      <c r="LTK52" s="115">
        <f t="shared" si="1484"/>
        <v>4330.8599999999997</v>
      </c>
      <c r="LTL52" s="115">
        <f t="shared" si="1484"/>
        <v>4330.8599999999997</v>
      </c>
      <c r="LTM52" s="115">
        <f t="shared" si="1484"/>
        <v>4330.8599999999997</v>
      </c>
      <c r="LTN52" s="115">
        <f t="shared" si="1484"/>
        <v>4330.8599999999997</v>
      </c>
      <c r="LTO52" s="115">
        <f t="shared" si="1484"/>
        <v>4330.8599999999997</v>
      </c>
      <c r="LTP52" s="115">
        <f t="shared" si="1484"/>
        <v>4330.8599999999997</v>
      </c>
      <c r="LTQ52" s="115">
        <f t="shared" si="1484"/>
        <v>4330.8599999999997</v>
      </c>
      <c r="LTR52" s="95">
        <f t="shared" si="1485"/>
        <v>51970.32</v>
      </c>
      <c r="LTS52" s="106" t="s">
        <v>668</v>
      </c>
      <c r="LTT52" s="105">
        <v>51970.319999999992</v>
      </c>
      <c r="LTU52" s="90">
        <f t="shared" si="1486"/>
        <v>4330.8599999999997</v>
      </c>
      <c r="LTV52" s="115">
        <f t="shared" ref="LTV52" si="3410">LTU52</f>
        <v>4330.8599999999997</v>
      </c>
      <c r="LTW52" s="115">
        <f t="shared" si="1487"/>
        <v>4330.8599999999997</v>
      </c>
      <c r="LTX52" s="115">
        <f t="shared" si="1487"/>
        <v>4330.8599999999997</v>
      </c>
      <c r="LTY52" s="115">
        <f t="shared" si="1487"/>
        <v>4330.8599999999997</v>
      </c>
      <c r="LTZ52" s="115">
        <f t="shared" si="1487"/>
        <v>4330.8599999999997</v>
      </c>
      <c r="LUA52" s="115">
        <f t="shared" si="1487"/>
        <v>4330.8599999999997</v>
      </c>
      <c r="LUB52" s="115">
        <f t="shared" si="1487"/>
        <v>4330.8599999999997</v>
      </c>
      <c r="LUC52" s="115">
        <f t="shared" si="1487"/>
        <v>4330.8599999999997</v>
      </c>
      <c r="LUD52" s="115">
        <f t="shared" si="1487"/>
        <v>4330.8599999999997</v>
      </c>
      <c r="LUE52" s="115">
        <f t="shared" si="1487"/>
        <v>4330.8599999999997</v>
      </c>
      <c r="LUF52" s="115">
        <f t="shared" si="1487"/>
        <v>4330.8599999999997</v>
      </c>
      <c r="LUG52" s="115">
        <f t="shared" si="1487"/>
        <v>4330.8599999999997</v>
      </c>
      <c r="LUH52" s="95">
        <f t="shared" si="1488"/>
        <v>51970.32</v>
      </c>
      <c r="LUI52" s="106" t="s">
        <v>668</v>
      </c>
      <c r="LUJ52" s="105">
        <v>51970.319999999992</v>
      </c>
      <c r="LUK52" s="90">
        <f t="shared" si="1489"/>
        <v>4330.8599999999997</v>
      </c>
      <c r="LUL52" s="115">
        <f t="shared" ref="LUL52" si="3411">LUK52</f>
        <v>4330.8599999999997</v>
      </c>
      <c r="LUM52" s="115">
        <f t="shared" si="1490"/>
        <v>4330.8599999999997</v>
      </c>
      <c r="LUN52" s="115">
        <f t="shared" si="1490"/>
        <v>4330.8599999999997</v>
      </c>
      <c r="LUO52" s="115">
        <f t="shared" si="1490"/>
        <v>4330.8599999999997</v>
      </c>
      <c r="LUP52" s="115">
        <f t="shared" si="1490"/>
        <v>4330.8599999999997</v>
      </c>
      <c r="LUQ52" s="115">
        <f t="shared" si="1490"/>
        <v>4330.8599999999997</v>
      </c>
      <c r="LUR52" s="115">
        <f t="shared" si="1490"/>
        <v>4330.8599999999997</v>
      </c>
      <c r="LUS52" s="115">
        <f t="shared" si="1490"/>
        <v>4330.8599999999997</v>
      </c>
      <c r="LUT52" s="115">
        <f t="shared" si="1490"/>
        <v>4330.8599999999997</v>
      </c>
      <c r="LUU52" s="115">
        <f t="shared" si="1490"/>
        <v>4330.8599999999997</v>
      </c>
      <c r="LUV52" s="115">
        <f t="shared" si="1490"/>
        <v>4330.8599999999997</v>
      </c>
      <c r="LUW52" s="115">
        <f t="shared" si="1490"/>
        <v>4330.8599999999997</v>
      </c>
      <c r="LUX52" s="95">
        <f t="shared" si="1491"/>
        <v>51970.32</v>
      </c>
      <c r="LUY52" s="106" t="s">
        <v>668</v>
      </c>
      <c r="LUZ52" s="105">
        <v>51970.319999999992</v>
      </c>
      <c r="LVA52" s="90">
        <f t="shared" si="1492"/>
        <v>4330.8599999999997</v>
      </c>
      <c r="LVB52" s="115">
        <f t="shared" ref="LVB52" si="3412">LVA52</f>
        <v>4330.8599999999997</v>
      </c>
      <c r="LVC52" s="115">
        <f t="shared" si="1493"/>
        <v>4330.8599999999997</v>
      </c>
      <c r="LVD52" s="115">
        <f t="shared" si="1493"/>
        <v>4330.8599999999997</v>
      </c>
      <c r="LVE52" s="115">
        <f t="shared" si="1493"/>
        <v>4330.8599999999997</v>
      </c>
      <c r="LVF52" s="115">
        <f t="shared" si="1493"/>
        <v>4330.8599999999997</v>
      </c>
      <c r="LVG52" s="115">
        <f t="shared" si="1493"/>
        <v>4330.8599999999997</v>
      </c>
      <c r="LVH52" s="115">
        <f t="shared" si="1493"/>
        <v>4330.8599999999997</v>
      </c>
      <c r="LVI52" s="115">
        <f t="shared" si="1493"/>
        <v>4330.8599999999997</v>
      </c>
      <c r="LVJ52" s="115">
        <f t="shared" si="1493"/>
        <v>4330.8599999999997</v>
      </c>
      <c r="LVK52" s="115">
        <f t="shared" si="1493"/>
        <v>4330.8599999999997</v>
      </c>
      <c r="LVL52" s="115">
        <f t="shared" si="1493"/>
        <v>4330.8599999999997</v>
      </c>
      <c r="LVM52" s="115">
        <f t="shared" si="1493"/>
        <v>4330.8599999999997</v>
      </c>
      <c r="LVN52" s="95">
        <f t="shared" si="1494"/>
        <v>51970.32</v>
      </c>
      <c r="LVO52" s="106" t="s">
        <v>668</v>
      </c>
      <c r="LVP52" s="105">
        <v>51970.319999999992</v>
      </c>
      <c r="LVQ52" s="90">
        <f t="shared" si="1495"/>
        <v>4330.8599999999997</v>
      </c>
      <c r="LVR52" s="115">
        <f t="shared" ref="LVR52" si="3413">LVQ52</f>
        <v>4330.8599999999997</v>
      </c>
      <c r="LVS52" s="115">
        <f t="shared" si="1496"/>
        <v>4330.8599999999997</v>
      </c>
      <c r="LVT52" s="115">
        <f t="shared" si="1496"/>
        <v>4330.8599999999997</v>
      </c>
      <c r="LVU52" s="115">
        <f t="shared" si="1496"/>
        <v>4330.8599999999997</v>
      </c>
      <c r="LVV52" s="115">
        <f t="shared" si="1496"/>
        <v>4330.8599999999997</v>
      </c>
      <c r="LVW52" s="115">
        <f t="shared" si="1496"/>
        <v>4330.8599999999997</v>
      </c>
      <c r="LVX52" s="115">
        <f t="shared" si="1496"/>
        <v>4330.8599999999997</v>
      </c>
      <c r="LVY52" s="115">
        <f t="shared" si="1496"/>
        <v>4330.8599999999997</v>
      </c>
      <c r="LVZ52" s="115">
        <f t="shared" si="1496"/>
        <v>4330.8599999999997</v>
      </c>
      <c r="LWA52" s="115">
        <f t="shared" si="1496"/>
        <v>4330.8599999999997</v>
      </c>
      <c r="LWB52" s="115">
        <f t="shared" si="1496"/>
        <v>4330.8599999999997</v>
      </c>
      <c r="LWC52" s="115">
        <f t="shared" si="1496"/>
        <v>4330.8599999999997</v>
      </c>
      <c r="LWD52" s="95">
        <f t="shared" si="1497"/>
        <v>51970.32</v>
      </c>
      <c r="LWE52" s="106" t="s">
        <v>668</v>
      </c>
      <c r="LWF52" s="105">
        <v>51970.319999999992</v>
      </c>
      <c r="LWG52" s="90">
        <f t="shared" si="1498"/>
        <v>4330.8599999999997</v>
      </c>
      <c r="LWH52" s="115">
        <f t="shared" ref="LWH52" si="3414">LWG52</f>
        <v>4330.8599999999997</v>
      </c>
      <c r="LWI52" s="115">
        <f t="shared" si="1499"/>
        <v>4330.8599999999997</v>
      </c>
      <c r="LWJ52" s="115">
        <f t="shared" si="1499"/>
        <v>4330.8599999999997</v>
      </c>
      <c r="LWK52" s="115">
        <f t="shared" si="1499"/>
        <v>4330.8599999999997</v>
      </c>
      <c r="LWL52" s="115">
        <f t="shared" si="1499"/>
        <v>4330.8599999999997</v>
      </c>
      <c r="LWM52" s="115">
        <f t="shared" si="1499"/>
        <v>4330.8599999999997</v>
      </c>
      <c r="LWN52" s="115">
        <f t="shared" si="1499"/>
        <v>4330.8599999999997</v>
      </c>
      <c r="LWO52" s="115">
        <f t="shared" si="1499"/>
        <v>4330.8599999999997</v>
      </c>
      <c r="LWP52" s="115">
        <f t="shared" si="1499"/>
        <v>4330.8599999999997</v>
      </c>
      <c r="LWQ52" s="115">
        <f t="shared" si="1499"/>
        <v>4330.8599999999997</v>
      </c>
      <c r="LWR52" s="115">
        <f t="shared" si="1499"/>
        <v>4330.8599999999997</v>
      </c>
      <c r="LWS52" s="115">
        <f t="shared" si="1499"/>
        <v>4330.8599999999997</v>
      </c>
      <c r="LWT52" s="95">
        <f t="shared" si="1500"/>
        <v>51970.32</v>
      </c>
      <c r="LWU52" s="106" t="s">
        <v>668</v>
      </c>
      <c r="LWV52" s="105">
        <v>51970.319999999992</v>
      </c>
      <c r="LWW52" s="90">
        <f t="shared" si="1501"/>
        <v>4330.8599999999997</v>
      </c>
      <c r="LWX52" s="115">
        <f t="shared" ref="LWX52" si="3415">LWW52</f>
        <v>4330.8599999999997</v>
      </c>
      <c r="LWY52" s="115">
        <f t="shared" si="1502"/>
        <v>4330.8599999999997</v>
      </c>
      <c r="LWZ52" s="115">
        <f t="shared" si="1502"/>
        <v>4330.8599999999997</v>
      </c>
      <c r="LXA52" s="115">
        <f t="shared" si="1502"/>
        <v>4330.8599999999997</v>
      </c>
      <c r="LXB52" s="115">
        <f t="shared" si="1502"/>
        <v>4330.8599999999997</v>
      </c>
      <c r="LXC52" s="115">
        <f t="shared" si="1502"/>
        <v>4330.8599999999997</v>
      </c>
      <c r="LXD52" s="115">
        <f t="shared" si="1502"/>
        <v>4330.8599999999997</v>
      </c>
      <c r="LXE52" s="115">
        <f t="shared" si="1502"/>
        <v>4330.8599999999997</v>
      </c>
      <c r="LXF52" s="115">
        <f t="shared" si="1502"/>
        <v>4330.8599999999997</v>
      </c>
      <c r="LXG52" s="115">
        <f t="shared" si="1502"/>
        <v>4330.8599999999997</v>
      </c>
      <c r="LXH52" s="115">
        <f t="shared" si="1502"/>
        <v>4330.8599999999997</v>
      </c>
      <c r="LXI52" s="115">
        <f t="shared" si="1502"/>
        <v>4330.8599999999997</v>
      </c>
      <c r="LXJ52" s="95">
        <f t="shared" si="1503"/>
        <v>51970.32</v>
      </c>
      <c r="LXK52" s="106" t="s">
        <v>668</v>
      </c>
      <c r="LXL52" s="105">
        <v>51970.319999999992</v>
      </c>
      <c r="LXM52" s="90">
        <f t="shared" si="1504"/>
        <v>4330.8599999999997</v>
      </c>
      <c r="LXN52" s="115">
        <f t="shared" ref="LXN52" si="3416">LXM52</f>
        <v>4330.8599999999997</v>
      </c>
      <c r="LXO52" s="115">
        <f t="shared" si="1505"/>
        <v>4330.8599999999997</v>
      </c>
      <c r="LXP52" s="115">
        <f t="shared" si="1505"/>
        <v>4330.8599999999997</v>
      </c>
      <c r="LXQ52" s="115">
        <f t="shared" si="1505"/>
        <v>4330.8599999999997</v>
      </c>
      <c r="LXR52" s="115">
        <f t="shared" si="1505"/>
        <v>4330.8599999999997</v>
      </c>
      <c r="LXS52" s="115">
        <f t="shared" si="1505"/>
        <v>4330.8599999999997</v>
      </c>
      <c r="LXT52" s="115">
        <f t="shared" si="1505"/>
        <v>4330.8599999999997</v>
      </c>
      <c r="LXU52" s="115">
        <f t="shared" si="1505"/>
        <v>4330.8599999999997</v>
      </c>
      <c r="LXV52" s="115">
        <f t="shared" si="1505"/>
        <v>4330.8599999999997</v>
      </c>
      <c r="LXW52" s="115">
        <f t="shared" si="1505"/>
        <v>4330.8599999999997</v>
      </c>
      <c r="LXX52" s="115">
        <f t="shared" si="1505"/>
        <v>4330.8599999999997</v>
      </c>
      <c r="LXY52" s="115">
        <f t="shared" si="1505"/>
        <v>4330.8599999999997</v>
      </c>
      <c r="LXZ52" s="95">
        <f t="shared" si="1506"/>
        <v>51970.32</v>
      </c>
      <c r="LYA52" s="106" t="s">
        <v>668</v>
      </c>
      <c r="LYB52" s="105">
        <v>51970.319999999992</v>
      </c>
      <c r="LYC52" s="90">
        <f t="shared" si="1507"/>
        <v>4330.8599999999997</v>
      </c>
      <c r="LYD52" s="115">
        <f t="shared" ref="LYD52" si="3417">LYC52</f>
        <v>4330.8599999999997</v>
      </c>
      <c r="LYE52" s="115">
        <f t="shared" si="1508"/>
        <v>4330.8599999999997</v>
      </c>
      <c r="LYF52" s="115">
        <f t="shared" si="1508"/>
        <v>4330.8599999999997</v>
      </c>
      <c r="LYG52" s="115">
        <f t="shared" si="1508"/>
        <v>4330.8599999999997</v>
      </c>
      <c r="LYH52" s="115">
        <f t="shared" si="1508"/>
        <v>4330.8599999999997</v>
      </c>
      <c r="LYI52" s="115">
        <f t="shared" si="1508"/>
        <v>4330.8599999999997</v>
      </c>
      <c r="LYJ52" s="115">
        <f t="shared" si="1508"/>
        <v>4330.8599999999997</v>
      </c>
      <c r="LYK52" s="115">
        <f t="shared" si="1508"/>
        <v>4330.8599999999997</v>
      </c>
      <c r="LYL52" s="115">
        <f t="shared" si="1508"/>
        <v>4330.8599999999997</v>
      </c>
      <c r="LYM52" s="115">
        <f t="shared" si="1508"/>
        <v>4330.8599999999997</v>
      </c>
      <c r="LYN52" s="115">
        <f t="shared" si="1508"/>
        <v>4330.8599999999997</v>
      </c>
      <c r="LYO52" s="115">
        <f t="shared" si="1508"/>
        <v>4330.8599999999997</v>
      </c>
      <c r="LYP52" s="95">
        <f t="shared" si="1509"/>
        <v>51970.32</v>
      </c>
      <c r="LYQ52" s="106" t="s">
        <v>668</v>
      </c>
      <c r="LYR52" s="105">
        <v>51970.319999999992</v>
      </c>
      <c r="LYS52" s="90">
        <f t="shared" si="1510"/>
        <v>4330.8599999999997</v>
      </c>
      <c r="LYT52" s="115">
        <f t="shared" ref="LYT52" si="3418">LYS52</f>
        <v>4330.8599999999997</v>
      </c>
      <c r="LYU52" s="115">
        <f t="shared" si="1511"/>
        <v>4330.8599999999997</v>
      </c>
      <c r="LYV52" s="115">
        <f t="shared" si="1511"/>
        <v>4330.8599999999997</v>
      </c>
      <c r="LYW52" s="115">
        <f t="shared" si="1511"/>
        <v>4330.8599999999997</v>
      </c>
      <c r="LYX52" s="115">
        <f t="shared" si="1511"/>
        <v>4330.8599999999997</v>
      </c>
      <c r="LYY52" s="115">
        <f t="shared" si="1511"/>
        <v>4330.8599999999997</v>
      </c>
      <c r="LYZ52" s="115">
        <f t="shared" si="1511"/>
        <v>4330.8599999999997</v>
      </c>
      <c r="LZA52" s="115">
        <f t="shared" si="1511"/>
        <v>4330.8599999999997</v>
      </c>
      <c r="LZB52" s="115">
        <f t="shared" si="1511"/>
        <v>4330.8599999999997</v>
      </c>
      <c r="LZC52" s="115">
        <f t="shared" si="1511"/>
        <v>4330.8599999999997</v>
      </c>
      <c r="LZD52" s="115">
        <f t="shared" si="1511"/>
        <v>4330.8599999999997</v>
      </c>
      <c r="LZE52" s="115">
        <f t="shared" si="1511"/>
        <v>4330.8599999999997</v>
      </c>
      <c r="LZF52" s="95">
        <f t="shared" si="1512"/>
        <v>51970.32</v>
      </c>
      <c r="LZG52" s="106" t="s">
        <v>668</v>
      </c>
      <c r="LZH52" s="105">
        <v>51970.319999999992</v>
      </c>
      <c r="LZI52" s="90">
        <f t="shared" si="1513"/>
        <v>4330.8599999999997</v>
      </c>
      <c r="LZJ52" s="115">
        <f t="shared" ref="LZJ52" si="3419">LZI52</f>
        <v>4330.8599999999997</v>
      </c>
      <c r="LZK52" s="115">
        <f t="shared" si="1514"/>
        <v>4330.8599999999997</v>
      </c>
      <c r="LZL52" s="115">
        <f t="shared" si="1514"/>
        <v>4330.8599999999997</v>
      </c>
      <c r="LZM52" s="115">
        <f t="shared" si="1514"/>
        <v>4330.8599999999997</v>
      </c>
      <c r="LZN52" s="115">
        <f t="shared" si="1514"/>
        <v>4330.8599999999997</v>
      </c>
      <c r="LZO52" s="115">
        <f t="shared" si="1514"/>
        <v>4330.8599999999997</v>
      </c>
      <c r="LZP52" s="115">
        <f t="shared" si="1514"/>
        <v>4330.8599999999997</v>
      </c>
      <c r="LZQ52" s="115">
        <f t="shared" si="1514"/>
        <v>4330.8599999999997</v>
      </c>
      <c r="LZR52" s="115">
        <f t="shared" si="1514"/>
        <v>4330.8599999999997</v>
      </c>
      <c r="LZS52" s="115">
        <f t="shared" si="1514"/>
        <v>4330.8599999999997</v>
      </c>
      <c r="LZT52" s="115">
        <f t="shared" si="1514"/>
        <v>4330.8599999999997</v>
      </c>
      <c r="LZU52" s="115">
        <f t="shared" si="1514"/>
        <v>4330.8599999999997</v>
      </c>
      <c r="LZV52" s="95">
        <f t="shared" si="1515"/>
        <v>51970.32</v>
      </c>
      <c r="LZW52" s="106" t="s">
        <v>668</v>
      </c>
      <c r="LZX52" s="105">
        <v>51970.319999999992</v>
      </c>
      <c r="LZY52" s="90">
        <f t="shared" si="1516"/>
        <v>4330.8599999999997</v>
      </c>
      <c r="LZZ52" s="115">
        <f t="shared" ref="LZZ52" si="3420">LZY52</f>
        <v>4330.8599999999997</v>
      </c>
      <c r="MAA52" s="115">
        <f t="shared" si="1517"/>
        <v>4330.8599999999997</v>
      </c>
      <c r="MAB52" s="115">
        <f t="shared" si="1517"/>
        <v>4330.8599999999997</v>
      </c>
      <c r="MAC52" s="115">
        <f t="shared" si="1517"/>
        <v>4330.8599999999997</v>
      </c>
      <c r="MAD52" s="115">
        <f t="shared" si="1517"/>
        <v>4330.8599999999997</v>
      </c>
      <c r="MAE52" s="115">
        <f t="shared" si="1517"/>
        <v>4330.8599999999997</v>
      </c>
      <c r="MAF52" s="115">
        <f t="shared" si="1517"/>
        <v>4330.8599999999997</v>
      </c>
      <c r="MAG52" s="115">
        <f t="shared" si="1517"/>
        <v>4330.8599999999997</v>
      </c>
      <c r="MAH52" s="115">
        <f t="shared" si="1517"/>
        <v>4330.8599999999997</v>
      </c>
      <c r="MAI52" s="115">
        <f t="shared" si="1517"/>
        <v>4330.8599999999997</v>
      </c>
      <c r="MAJ52" s="115">
        <f t="shared" si="1517"/>
        <v>4330.8599999999997</v>
      </c>
      <c r="MAK52" s="115">
        <f t="shared" si="1517"/>
        <v>4330.8599999999997</v>
      </c>
      <c r="MAL52" s="95">
        <f t="shared" si="1518"/>
        <v>51970.32</v>
      </c>
      <c r="MAM52" s="106" t="s">
        <v>668</v>
      </c>
      <c r="MAN52" s="105">
        <v>51970.319999999992</v>
      </c>
      <c r="MAO52" s="90">
        <f t="shared" si="1519"/>
        <v>4330.8599999999997</v>
      </c>
      <c r="MAP52" s="115">
        <f t="shared" ref="MAP52" si="3421">MAO52</f>
        <v>4330.8599999999997</v>
      </c>
      <c r="MAQ52" s="115">
        <f t="shared" si="1520"/>
        <v>4330.8599999999997</v>
      </c>
      <c r="MAR52" s="115">
        <f t="shared" si="1520"/>
        <v>4330.8599999999997</v>
      </c>
      <c r="MAS52" s="115">
        <f t="shared" si="1520"/>
        <v>4330.8599999999997</v>
      </c>
      <c r="MAT52" s="115">
        <f t="shared" si="1520"/>
        <v>4330.8599999999997</v>
      </c>
      <c r="MAU52" s="115">
        <f t="shared" si="1520"/>
        <v>4330.8599999999997</v>
      </c>
      <c r="MAV52" s="115">
        <f t="shared" si="1520"/>
        <v>4330.8599999999997</v>
      </c>
      <c r="MAW52" s="115">
        <f t="shared" si="1520"/>
        <v>4330.8599999999997</v>
      </c>
      <c r="MAX52" s="115">
        <f t="shared" si="1520"/>
        <v>4330.8599999999997</v>
      </c>
      <c r="MAY52" s="115">
        <f t="shared" si="1520"/>
        <v>4330.8599999999997</v>
      </c>
      <c r="MAZ52" s="115">
        <f t="shared" si="1520"/>
        <v>4330.8599999999997</v>
      </c>
      <c r="MBA52" s="115">
        <f t="shared" si="1520"/>
        <v>4330.8599999999997</v>
      </c>
      <c r="MBB52" s="95">
        <f t="shared" si="1521"/>
        <v>51970.32</v>
      </c>
      <c r="MBC52" s="106" t="s">
        <v>668</v>
      </c>
      <c r="MBD52" s="105">
        <v>51970.319999999992</v>
      </c>
      <c r="MBE52" s="90">
        <f t="shared" si="1522"/>
        <v>4330.8599999999997</v>
      </c>
      <c r="MBF52" s="115">
        <f t="shared" ref="MBF52" si="3422">MBE52</f>
        <v>4330.8599999999997</v>
      </c>
      <c r="MBG52" s="115">
        <f t="shared" si="1523"/>
        <v>4330.8599999999997</v>
      </c>
      <c r="MBH52" s="115">
        <f t="shared" si="1523"/>
        <v>4330.8599999999997</v>
      </c>
      <c r="MBI52" s="115">
        <f t="shared" si="1523"/>
        <v>4330.8599999999997</v>
      </c>
      <c r="MBJ52" s="115">
        <f t="shared" si="1523"/>
        <v>4330.8599999999997</v>
      </c>
      <c r="MBK52" s="115">
        <f t="shared" si="1523"/>
        <v>4330.8599999999997</v>
      </c>
      <c r="MBL52" s="115">
        <f t="shared" si="1523"/>
        <v>4330.8599999999997</v>
      </c>
      <c r="MBM52" s="115">
        <f t="shared" si="1523"/>
        <v>4330.8599999999997</v>
      </c>
      <c r="MBN52" s="115">
        <f t="shared" si="1523"/>
        <v>4330.8599999999997</v>
      </c>
      <c r="MBO52" s="115">
        <f t="shared" si="1523"/>
        <v>4330.8599999999997</v>
      </c>
      <c r="MBP52" s="115">
        <f t="shared" si="1523"/>
        <v>4330.8599999999997</v>
      </c>
      <c r="MBQ52" s="115">
        <f t="shared" si="1523"/>
        <v>4330.8599999999997</v>
      </c>
      <c r="MBR52" s="95">
        <f t="shared" si="1524"/>
        <v>51970.32</v>
      </c>
      <c r="MBS52" s="106" t="s">
        <v>668</v>
      </c>
      <c r="MBT52" s="105">
        <v>51970.319999999992</v>
      </c>
      <c r="MBU52" s="90">
        <f t="shared" si="1525"/>
        <v>4330.8599999999997</v>
      </c>
      <c r="MBV52" s="115">
        <f t="shared" ref="MBV52" si="3423">MBU52</f>
        <v>4330.8599999999997</v>
      </c>
      <c r="MBW52" s="115">
        <f t="shared" si="1526"/>
        <v>4330.8599999999997</v>
      </c>
      <c r="MBX52" s="115">
        <f t="shared" si="1526"/>
        <v>4330.8599999999997</v>
      </c>
      <c r="MBY52" s="115">
        <f t="shared" si="1526"/>
        <v>4330.8599999999997</v>
      </c>
      <c r="MBZ52" s="115">
        <f t="shared" si="1526"/>
        <v>4330.8599999999997</v>
      </c>
      <c r="MCA52" s="115">
        <f t="shared" si="1526"/>
        <v>4330.8599999999997</v>
      </c>
      <c r="MCB52" s="115">
        <f t="shared" si="1526"/>
        <v>4330.8599999999997</v>
      </c>
      <c r="MCC52" s="115">
        <f t="shared" si="1526"/>
        <v>4330.8599999999997</v>
      </c>
      <c r="MCD52" s="115">
        <f t="shared" si="1526"/>
        <v>4330.8599999999997</v>
      </c>
      <c r="MCE52" s="115">
        <f t="shared" si="1526"/>
        <v>4330.8599999999997</v>
      </c>
      <c r="MCF52" s="115">
        <f t="shared" si="1526"/>
        <v>4330.8599999999997</v>
      </c>
      <c r="MCG52" s="115">
        <f t="shared" si="1526"/>
        <v>4330.8599999999997</v>
      </c>
      <c r="MCH52" s="95">
        <f t="shared" si="1527"/>
        <v>51970.32</v>
      </c>
      <c r="MCI52" s="106" t="s">
        <v>668</v>
      </c>
      <c r="MCJ52" s="105">
        <v>51970.319999999992</v>
      </c>
      <c r="MCK52" s="90">
        <f t="shared" si="1528"/>
        <v>4330.8599999999997</v>
      </c>
      <c r="MCL52" s="115">
        <f t="shared" ref="MCL52" si="3424">MCK52</f>
        <v>4330.8599999999997</v>
      </c>
      <c r="MCM52" s="115">
        <f t="shared" si="1529"/>
        <v>4330.8599999999997</v>
      </c>
      <c r="MCN52" s="115">
        <f t="shared" si="1529"/>
        <v>4330.8599999999997</v>
      </c>
      <c r="MCO52" s="115">
        <f t="shared" si="1529"/>
        <v>4330.8599999999997</v>
      </c>
      <c r="MCP52" s="115">
        <f t="shared" si="1529"/>
        <v>4330.8599999999997</v>
      </c>
      <c r="MCQ52" s="115">
        <f t="shared" si="1529"/>
        <v>4330.8599999999997</v>
      </c>
      <c r="MCR52" s="115">
        <f t="shared" si="1529"/>
        <v>4330.8599999999997</v>
      </c>
      <c r="MCS52" s="115">
        <f t="shared" si="1529"/>
        <v>4330.8599999999997</v>
      </c>
      <c r="MCT52" s="115">
        <f t="shared" si="1529"/>
        <v>4330.8599999999997</v>
      </c>
      <c r="MCU52" s="115">
        <f t="shared" si="1529"/>
        <v>4330.8599999999997</v>
      </c>
      <c r="MCV52" s="115">
        <f t="shared" si="1529"/>
        <v>4330.8599999999997</v>
      </c>
      <c r="MCW52" s="115">
        <f t="shared" si="1529"/>
        <v>4330.8599999999997</v>
      </c>
      <c r="MCX52" s="95">
        <f t="shared" si="1530"/>
        <v>51970.32</v>
      </c>
      <c r="MCY52" s="106" t="s">
        <v>668</v>
      </c>
      <c r="MCZ52" s="105">
        <v>51970.319999999992</v>
      </c>
      <c r="MDA52" s="90">
        <f t="shared" si="1531"/>
        <v>4330.8599999999997</v>
      </c>
      <c r="MDB52" s="115">
        <f t="shared" ref="MDB52" si="3425">MDA52</f>
        <v>4330.8599999999997</v>
      </c>
      <c r="MDC52" s="115">
        <f t="shared" si="1532"/>
        <v>4330.8599999999997</v>
      </c>
      <c r="MDD52" s="115">
        <f t="shared" si="1532"/>
        <v>4330.8599999999997</v>
      </c>
      <c r="MDE52" s="115">
        <f t="shared" si="1532"/>
        <v>4330.8599999999997</v>
      </c>
      <c r="MDF52" s="115">
        <f t="shared" si="1532"/>
        <v>4330.8599999999997</v>
      </c>
      <c r="MDG52" s="115">
        <f t="shared" si="1532"/>
        <v>4330.8599999999997</v>
      </c>
      <c r="MDH52" s="115">
        <f t="shared" si="1532"/>
        <v>4330.8599999999997</v>
      </c>
      <c r="MDI52" s="115">
        <f t="shared" si="1532"/>
        <v>4330.8599999999997</v>
      </c>
      <c r="MDJ52" s="115">
        <f t="shared" si="1532"/>
        <v>4330.8599999999997</v>
      </c>
      <c r="MDK52" s="115">
        <f t="shared" si="1532"/>
        <v>4330.8599999999997</v>
      </c>
      <c r="MDL52" s="115">
        <f t="shared" si="1532"/>
        <v>4330.8599999999997</v>
      </c>
      <c r="MDM52" s="115">
        <f t="shared" si="1532"/>
        <v>4330.8599999999997</v>
      </c>
      <c r="MDN52" s="95">
        <f t="shared" si="1533"/>
        <v>51970.32</v>
      </c>
      <c r="MDO52" s="106" t="s">
        <v>668</v>
      </c>
      <c r="MDP52" s="105">
        <v>51970.319999999992</v>
      </c>
      <c r="MDQ52" s="90">
        <f t="shared" si="1534"/>
        <v>4330.8599999999997</v>
      </c>
      <c r="MDR52" s="115">
        <f t="shared" ref="MDR52" si="3426">MDQ52</f>
        <v>4330.8599999999997</v>
      </c>
      <c r="MDS52" s="115">
        <f t="shared" si="1535"/>
        <v>4330.8599999999997</v>
      </c>
      <c r="MDT52" s="115">
        <f t="shared" si="1535"/>
        <v>4330.8599999999997</v>
      </c>
      <c r="MDU52" s="115">
        <f t="shared" si="1535"/>
        <v>4330.8599999999997</v>
      </c>
      <c r="MDV52" s="115">
        <f t="shared" si="1535"/>
        <v>4330.8599999999997</v>
      </c>
      <c r="MDW52" s="115">
        <f t="shared" si="1535"/>
        <v>4330.8599999999997</v>
      </c>
      <c r="MDX52" s="115">
        <f t="shared" si="1535"/>
        <v>4330.8599999999997</v>
      </c>
      <c r="MDY52" s="115">
        <f t="shared" si="1535"/>
        <v>4330.8599999999997</v>
      </c>
      <c r="MDZ52" s="115">
        <f t="shared" si="1535"/>
        <v>4330.8599999999997</v>
      </c>
      <c r="MEA52" s="115">
        <f t="shared" si="1535"/>
        <v>4330.8599999999997</v>
      </c>
      <c r="MEB52" s="115">
        <f t="shared" si="1535"/>
        <v>4330.8599999999997</v>
      </c>
      <c r="MEC52" s="115">
        <f t="shared" si="1535"/>
        <v>4330.8599999999997</v>
      </c>
      <c r="MED52" s="95">
        <f t="shared" si="1536"/>
        <v>51970.32</v>
      </c>
      <c r="MEE52" s="106" t="s">
        <v>668</v>
      </c>
      <c r="MEF52" s="105">
        <v>51970.319999999992</v>
      </c>
      <c r="MEG52" s="90">
        <f t="shared" si="1537"/>
        <v>4330.8599999999997</v>
      </c>
      <c r="MEH52" s="115">
        <f t="shared" ref="MEH52" si="3427">MEG52</f>
        <v>4330.8599999999997</v>
      </c>
      <c r="MEI52" s="115">
        <f t="shared" si="1538"/>
        <v>4330.8599999999997</v>
      </c>
      <c r="MEJ52" s="115">
        <f t="shared" si="1538"/>
        <v>4330.8599999999997</v>
      </c>
      <c r="MEK52" s="115">
        <f t="shared" si="1538"/>
        <v>4330.8599999999997</v>
      </c>
      <c r="MEL52" s="115">
        <f t="shared" si="1538"/>
        <v>4330.8599999999997</v>
      </c>
      <c r="MEM52" s="115">
        <f t="shared" si="1538"/>
        <v>4330.8599999999997</v>
      </c>
      <c r="MEN52" s="115">
        <f t="shared" si="1538"/>
        <v>4330.8599999999997</v>
      </c>
      <c r="MEO52" s="115">
        <f t="shared" si="1538"/>
        <v>4330.8599999999997</v>
      </c>
      <c r="MEP52" s="115">
        <f t="shared" si="1538"/>
        <v>4330.8599999999997</v>
      </c>
      <c r="MEQ52" s="115">
        <f t="shared" si="1538"/>
        <v>4330.8599999999997</v>
      </c>
      <c r="MER52" s="115">
        <f t="shared" si="1538"/>
        <v>4330.8599999999997</v>
      </c>
      <c r="MES52" s="115">
        <f t="shared" si="1538"/>
        <v>4330.8599999999997</v>
      </c>
      <c r="MET52" s="95">
        <f t="shared" si="1539"/>
        <v>51970.32</v>
      </c>
      <c r="MEU52" s="106" t="s">
        <v>668</v>
      </c>
      <c r="MEV52" s="105">
        <v>51970.319999999992</v>
      </c>
      <c r="MEW52" s="90">
        <f t="shared" si="1540"/>
        <v>4330.8599999999997</v>
      </c>
      <c r="MEX52" s="115">
        <f t="shared" ref="MEX52" si="3428">MEW52</f>
        <v>4330.8599999999997</v>
      </c>
      <c r="MEY52" s="115">
        <f t="shared" si="1541"/>
        <v>4330.8599999999997</v>
      </c>
      <c r="MEZ52" s="115">
        <f t="shared" si="1541"/>
        <v>4330.8599999999997</v>
      </c>
      <c r="MFA52" s="115">
        <f t="shared" si="1541"/>
        <v>4330.8599999999997</v>
      </c>
      <c r="MFB52" s="115">
        <f t="shared" si="1541"/>
        <v>4330.8599999999997</v>
      </c>
      <c r="MFC52" s="115">
        <f t="shared" si="1541"/>
        <v>4330.8599999999997</v>
      </c>
      <c r="MFD52" s="115">
        <f t="shared" si="1541"/>
        <v>4330.8599999999997</v>
      </c>
      <c r="MFE52" s="115">
        <f t="shared" si="1541"/>
        <v>4330.8599999999997</v>
      </c>
      <c r="MFF52" s="115">
        <f t="shared" si="1541"/>
        <v>4330.8599999999997</v>
      </c>
      <c r="MFG52" s="115">
        <f t="shared" si="1541"/>
        <v>4330.8599999999997</v>
      </c>
      <c r="MFH52" s="115">
        <f t="shared" si="1541"/>
        <v>4330.8599999999997</v>
      </c>
      <c r="MFI52" s="115">
        <f t="shared" si="1541"/>
        <v>4330.8599999999997</v>
      </c>
      <c r="MFJ52" s="95">
        <f t="shared" si="1542"/>
        <v>51970.32</v>
      </c>
      <c r="MFK52" s="106" t="s">
        <v>668</v>
      </c>
      <c r="MFL52" s="105">
        <v>51970.319999999992</v>
      </c>
      <c r="MFM52" s="90">
        <f t="shared" si="1543"/>
        <v>4330.8599999999997</v>
      </c>
      <c r="MFN52" s="115">
        <f t="shared" ref="MFN52" si="3429">MFM52</f>
        <v>4330.8599999999997</v>
      </c>
      <c r="MFO52" s="115">
        <f t="shared" si="1544"/>
        <v>4330.8599999999997</v>
      </c>
      <c r="MFP52" s="115">
        <f t="shared" si="1544"/>
        <v>4330.8599999999997</v>
      </c>
      <c r="MFQ52" s="115">
        <f t="shared" si="1544"/>
        <v>4330.8599999999997</v>
      </c>
      <c r="MFR52" s="115">
        <f t="shared" si="1544"/>
        <v>4330.8599999999997</v>
      </c>
      <c r="MFS52" s="115">
        <f t="shared" si="1544"/>
        <v>4330.8599999999997</v>
      </c>
      <c r="MFT52" s="115">
        <f t="shared" si="1544"/>
        <v>4330.8599999999997</v>
      </c>
      <c r="MFU52" s="115">
        <f t="shared" si="1544"/>
        <v>4330.8599999999997</v>
      </c>
      <c r="MFV52" s="115">
        <f t="shared" si="1544"/>
        <v>4330.8599999999997</v>
      </c>
      <c r="MFW52" s="115">
        <f t="shared" si="1544"/>
        <v>4330.8599999999997</v>
      </c>
      <c r="MFX52" s="115">
        <f t="shared" si="1544"/>
        <v>4330.8599999999997</v>
      </c>
      <c r="MFY52" s="115">
        <f t="shared" si="1544"/>
        <v>4330.8599999999997</v>
      </c>
      <c r="MFZ52" s="95">
        <f t="shared" si="1545"/>
        <v>51970.32</v>
      </c>
      <c r="MGA52" s="106" t="s">
        <v>668</v>
      </c>
      <c r="MGB52" s="105">
        <v>51970.319999999992</v>
      </c>
      <c r="MGC52" s="90">
        <f t="shared" si="1546"/>
        <v>4330.8599999999997</v>
      </c>
      <c r="MGD52" s="115">
        <f t="shared" ref="MGD52" si="3430">MGC52</f>
        <v>4330.8599999999997</v>
      </c>
      <c r="MGE52" s="115">
        <f t="shared" si="1547"/>
        <v>4330.8599999999997</v>
      </c>
      <c r="MGF52" s="115">
        <f t="shared" si="1547"/>
        <v>4330.8599999999997</v>
      </c>
      <c r="MGG52" s="115">
        <f t="shared" si="1547"/>
        <v>4330.8599999999997</v>
      </c>
      <c r="MGH52" s="115">
        <f t="shared" si="1547"/>
        <v>4330.8599999999997</v>
      </c>
      <c r="MGI52" s="115">
        <f t="shared" si="1547"/>
        <v>4330.8599999999997</v>
      </c>
      <c r="MGJ52" s="115">
        <f t="shared" si="1547"/>
        <v>4330.8599999999997</v>
      </c>
      <c r="MGK52" s="115">
        <f t="shared" si="1547"/>
        <v>4330.8599999999997</v>
      </c>
      <c r="MGL52" s="115">
        <f t="shared" si="1547"/>
        <v>4330.8599999999997</v>
      </c>
      <c r="MGM52" s="115">
        <f t="shared" si="1547"/>
        <v>4330.8599999999997</v>
      </c>
      <c r="MGN52" s="115">
        <f t="shared" si="1547"/>
        <v>4330.8599999999997</v>
      </c>
      <c r="MGO52" s="115">
        <f t="shared" si="1547"/>
        <v>4330.8599999999997</v>
      </c>
      <c r="MGP52" s="95">
        <f t="shared" si="1548"/>
        <v>51970.32</v>
      </c>
      <c r="MGQ52" s="106" t="s">
        <v>668</v>
      </c>
      <c r="MGR52" s="105">
        <v>51970.319999999992</v>
      </c>
      <c r="MGS52" s="90">
        <f t="shared" si="1549"/>
        <v>4330.8599999999997</v>
      </c>
      <c r="MGT52" s="115">
        <f t="shared" ref="MGT52" si="3431">MGS52</f>
        <v>4330.8599999999997</v>
      </c>
      <c r="MGU52" s="115">
        <f t="shared" si="1550"/>
        <v>4330.8599999999997</v>
      </c>
      <c r="MGV52" s="115">
        <f t="shared" si="1550"/>
        <v>4330.8599999999997</v>
      </c>
      <c r="MGW52" s="115">
        <f t="shared" si="1550"/>
        <v>4330.8599999999997</v>
      </c>
      <c r="MGX52" s="115">
        <f t="shared" si="1550"/>
        <v>4330.8599999999997</v>
      </c>
      <c r="MGY52" s="115">
        <f t="shared" si="1550"/>
        <v>4330.8599999999997</v>
      </c>
      <c r="MGZ52" s="115">
        <f t="shared" si="1550"/>
        <v>4330.8599999999997</v>
      </c>
      <c r="MHA52" s="115">
        <f t="shared" si="1550"/>
        <v>4330.8599999999997</v>
      </c>
      <c r="MHB52" s="115">
        <f t="shared" si="1550"/>
        <v>4330.8599999999997</v>
      </c>
      <c r="MHC52" s="115">
        <f t="shared" si="1550"/>
        <v>4330.8599999999997</v>
      </c>
      <c r="MHD52" s="115">
        <f t="shared" si="1550"/>
        <v>4330.8599999999997</v>
      </c>
      <c r="MHE52" s="115">
        <f t="shared" si="1550"/>
        <v>4330.8599999999997</v>
      </c>
      <c r="MHF52" s="95">
        <f t="shared" si="1551"/>
        <v>51970.32</v>
      </c>
      <c r="MHG52" s="106" t="s">
        <v>668</v>
      </c>
      <c r="MHH52" s="105">
        <v>51970.319999999992</v>
      </c>
      <c r="MHI52" s="90">
        <f t="shared" si="1552"/>
        <v>4330.8599999999997</v>
      </c>
      <c r="MHJ52" s="115">
        <f t="shared" ref="MHJ52" si="3432">MHI52</f>
        <v>4330.8599999999997</v>
      </c>
      <c r="MHK52" s="115">
        <f t="shared" si="1553"/>
        <v>4330.8599999999997</v>
      </c>
      <c r="MHL52" s="115">
        <f t="shared" si="1553"/>
        <v>4330.8599999999997</v>
      </c>
      <c r="MHM52" s="115">
        <f t="shared" si="1553"/>
        <v>4330.8599999999997</v>
      </c>
      <c r="MHN52" s="115">
        <f t="shared" si="1553"/>
        <v>4330.8599999999997</v>
      </c>
      <c r="MHO52" s="115">
        <f t="shared" si="1553"/>
        <v>4330.8599999999997</v>
      </c>
      <c r="MHP52" s="115">
        <f t="shared" si="1553"/>
        <v>4330.8599999999997</v>
      </c>
      <c r="MHQ52" s="115">
        <f t="shared" si="1553"/>
        <v>4330.8599999999997</v>
      </c>
      <c r="MHR52" s="115">
        <f t="shared" si="1553"/>
        <v>4330.8599999999997</v>
      </c>
      <c r="MHS52" s="115">
        <f t="shared" si="1553"/>
        <v>4330.8599999999997</v>
      </c>
      <c r="MHT52" s="115">
        <f t="shared" si="1553"/>
        <v>4330.8599999999997</v>
      </c>
      <c r="MHU52" s="115">
        <f t="shared" si="1553"/>
        <v>4330.8599999999997</v>
      </c>
      <c r="MHV52" s="95">
        <f t="shared" si="1554"/>
        <v>51970.32</v>
      </c>
      <c r="MHW52" s="106" t="s">
        <v>668</v>
      </c>
      <c r="MHX52" s="105">
        <v>51970.319999999992</v>
      </c>
      <c r="MHY52" s="90">
        <f t="shared" si="1555"/>
        <v>4330.8599999999997</v>
      </c>
      <c r="MHZ52" s="115">
        <f t="shared" ref="MHZ52" si="3433">MHY52</f>
        <v>4330.8599999999997</v>
      </c>
      <c r="MIA52" s="115">
        <f t="shared" si="1556"/>
        <v>4330.8599999999997</v>
      </c>
      <c r="MIB52" s="115">
        <f t="shared" si="1556"/>
        <v>4330.8599999999997</v>
      </c>
      <c r="MIC52" s="115">
        <f t="shared" si="1556"/>
        <v>4330.8599999999997</v>
      </c>
      <c r="MID52" s="115">
        <f t="shared" si="1556"/>
        <v>4330.8599999999997</v>
      </c>
      <c r="MIE52" s="115">
        <f t="shared" si="1556"/>
        <v>4330.8599999999997</v>
      </c>
      <c r="MIF52" s="115">
        <f t="shared" si="1556"/>
        <v>4330.8599999999997</v>
      </c>
      <c r="MIG52" s="115">
        <f t="shared" si="1556"/>
        <v>4330.8599999999997</v>
      </c>
      <c r="MIH52" s="115">
        <f t="shared" si="1556"/>
        <v>4330.8599999999997</v>
      </c>
      <c r="MII52" s="115">
        <f t="shared" si="1556"/>
        <v>4330.8599999999997</v>
      </c>
      <c r="MIJ52" s="115">
        <f t="shared" si="1556"/>
        <v>4330.8599999999997</v>
      </c>
      <c r="MIK52" s="115">
        <f t="shared" si="1556"/>
        <v>4330.8599999999997</v>
      </c>
      <c r="MIL52" s="95">
        <f t="shared" si="1557"/>
        <v>51970.32</v>
      </c>
      <c r="MIM52" s="106" t="s">
        <v>668</v>
      </c>
      <c r="MIN52" s="105">
        <v>51970.319999999992</v>
      </c>
      <c r="MIO52" s="90">
        <f t="shared" si="1558"/>
        <v>4330.8599999999997</v>
      </c>
      <c r="MIP52" s="115">
        <f t="shared" ref="MIP52" si="3434">MIO52</f>
        <v>4330.8599999999997</v>
      </c>
      <c r="MIQ52" s="115">
        <f t="shared" si="1559"/>
        <v>4330.8599999999997</v>
      </c>
      <c r="MIR52" s="115">
        <f t="shared" si="1559"/>
        <v>4330.8599999999997</v>
      </c>
      <c r="MIS52" s="115">
        <f t="shared" si="1559"/>
        <v>4330.8599999999997</v>
      </c>
      <c r="MIT52" s="115">
        <f t="shared" si="1559"/>
        <v>4330.8599999999997</v>
      </c>
      <c r="MIU52" s="115">
        <f t="shared" si="1559"/>
        <v>4330.8599999999997</v>
      </c>
      <c r="MIV52" s="115">
        <f t="shared" si="1559"/>
        <v>4330.8599999999997</v>
      </c>
      <c r="MIW52" s="115">
        <f t="shared" si="1559"/>
        <v>4330.8599999999997</v>
      </c>
      <c r="MIX52" s="115">
        <f t="shared" si="1559"/>
        <v>4330.8599999999997</v>
      </c>
      <c r="MIY52" s="115">
        <f t="shared" si="1559"/>
        <v>4330.8599999999997</v>
      </c>
      <c r="MIZ52" s="115">
        <f t="shared" si="1559"/>
        <v>4330.8599999999997</v>
      </c>
      <c r="MJA52" s="115">
        <f t="shared" si="1559"/>
        <v>4330.8599999999997</v>
      </c>
      <c r="MJB52" s="95">
        <f t="shared" si="1560"/>
        <v>51970.32</v>
      </c>
      <c r="MJC52" s="106" t="s">
        <v>668</v>
      </c>
      <c r="MJD52" s="105">
        <v>51970.319999999992</v>
      </c>
      <c r="MJE52" s="90">
        <f t="shared" si="1561"/>
        <v>4330.8599999999997</v>
      </c>
      <c r="MJF52" s="115">
        <f t="shared" ref="MJF52" si="3435">MJE52</f>
        <v>4330.8599999999997</v>
      </c>
      <c r="MJG52" s="115">
        <f t="shared" si="1562"/>
        <v>4330.8599999999997</v>
      </c>
      <c r="MJH52" s="115">
        <f t="shared" si="1562"/>
        <v>4330.8599999999997</v>
      </c>
      <c r="MJI52" s="115">
        <f t="shared" si="1562"/>
        <v>4330.8599999999997</v>
      </c>
      <c r="MJJ52" s="115">
        <f t="shared" si="1562"/>
        <v>4330.8599999999997</v>
      </c>
      <c r="MJK52" s="115">
        <f t="shared" si="1562"/>
        <v>4330.8599999999997</v>
      </c>
      <c r="MJL52" s="115">
        <f t="shared" si="1562"/>
        <v>4330.8599999999997</v>
      </c>
      <c r="MJM52" s="115">
        <f t="shared" si="1562"/>
        <v>4330.8599999999997</v>
      </c>
      <c r="MJN52" s="115">
        <f t="shared" si="1562"/>
        <v>4330.8599999999997</v>
      </c>
      <c r="MJO52" s="115">
        <f t="shared" si="1562"/>
        <v>4330.8599999999997</v>
      </c>
      <c r="MJP52" s="115">
        <f t="shared" si="1562"/>
        <v>4330.8599999999997</v>
      </c>
      <c r="MJQ52" s="115">
        <f t="shared" si="1562"/>
        <v>4330.8599999999997</v>
      </c>
      <c r="MJR52" s="95">
        <f t="shared" si="1563"/>
        <v>51970.32</v>
      </c>
      <c r="MJS52" s="106" t="s">
        <v>668</v>
      </c>
      <c r="MJT52" s="105">
        <v>51970.319999999992</v>
      </c>
      <c r="MJU52" s="90">
        <f t="shared" si="1564"/>
        <v>4330.8599999999997</v>
      </c>
      <c r="MJV52" s="115">
        <f t="shared" ref="MJV52" si="3436">MJU52</f>
        <v>4330.8599999999997</v>
      </c>
      <c r="MJW52" s="115">
        <f t="shared" si="1565"/>
        <v>4330.8599999999997</v>
      </c>
      <c r="MJX52" s="115">
        <f t="shared" si="1565"/>
        <v>4330.8599999999997</v>
      </c>
      <c r="MJY52" s="115">
        <f t="shared" si="1565"/>
        <v>4330.8599999999997</v>
      </c>
      <c r="MJZ52" s="115">
        <f t="shared" si="1565"/>
        <v>4330.8599999999997</v>
      </c>
      <c r="MKA52" s="115">
        <f t="shared" si="1565"/>
        <v>4330.8599999999997</v>
      </c>
      <c r="MKB52" s="115">
        <f t="shared" si="1565"/>
        <v>4330.8599999999997</v>
      </c>
      <c r="MKC52" s="115">
        <f t="shared" si="1565"/>
        <v>4330.8599999999997</v>
      </c>
      <c r="MKD52" s="115">
        <f t="shared" si="1565"/>
        <v>4330.8599999999997</v>
      </c>
      <c r="MKE52" s="115">
        <f t="shared" si="1565"/>
        <v>4330.8599999999997</v>
      </c>
      <c r="MKF52" s="115">
        <f t="shared" si="1565"/>
        <v>4330.8599999999997</v>
      </c>
      <c r="MKG52" s="115">
        <f t="shared" si="1565"/>
        <v>4330.8599999999997</v>
      </c>
      <c r="MKH52" s="95">
        <f t="shared" si="1566"/>
        <v>51970.32</v>
      </c>
      <c r="MKI52" s="106" t="s">
        <v>668</v>
      </c>
      <c r="MKJ52" s="105">
        <v>51970.319999999992</v>
      </c>
      <c r="MKK52" s="90">
        <f t="shared" si="1567"/>
        <v>4330.8599999999997</v>
      </c>
      <c r="MKL52" s="115">
        <f t="shared" ref="MKL52" si="3437">MKK52</f>
        <v>4330.8599999999997</v>
      </c>
      <c r="MKM52" s="115">
        <f t="shared" si="1568"/>
        <v>4330.8599999999997</v>
      </c>
      <c r="MKN52" s="115">
        <f t="shared" si="1568"/>
        <v>4330.8599999999997</v>
      </c>
      <c r="MKO52" s="115">
        <f t="shared" si="1568"/>
        <v>4330.8599999999997</v>
      </c>
      <c r="MKP52" s="115">
        <f t="shared" si="1568"/>
        <v>4330.8599999999997</v>
      </c>
      <c r="MKQ52" s="115">
        <f t="shared" si="1568"/>
        <v>4330.8599999999997</v>
      </c>
      <c r="MKR52" s="115">
        <f t="shared" si="1568"/>
        <v>4330.8599999999997</v>
      </c>
      <c r="MKS52" s="115">
        <f t="shared" si="1568"/>
        <v>4330.8599999999997</v>
      </c>
      <c r="MKT52" s="115">
        <f t="shared" si="1568"/>
        <v>4330.8599999999997</v>
      </c>
      <c r="MKU52" s="115">
        <f t="shared" si="1568"/>
        <v>4330.8599999999997</v>
      </c>
      <c r="MKV52" s="115">
        <f t="shared" si="1568"/>
        <v>4330.8599999999997</v>
      </c>
      <c r="MKW52" s="115">
        <f t="shared" si="1568"/>
        <v>4330.8599999999997</v>
      </c>
      <c r="MKX52" s="95">
        <f t="shared" si="1569"/>
        <v>51970.32</v>
      </c>
      <c r="MKY52" s="106" t="s">
        <v>668</v>
      </c>
      <c r="MKZ52" s="105">
        <v>51970.319999999992</v>
      </c>
      <c r="MLA52" s="90">
        <f t="shared" si="1570"/>
        <v>4330.8599999999997</v>
      </c>
      <c r="MLB52" s="115">
        <f t="shared" ref="MLB52" si="3438">MLA52</f>
        <v>4330.8599999999997</v>
      </c>
      <c r="MLC52" s="115">
        <f t="shared" si="1571"/>
        <v>4330.8599999999997</v>
      </c>
      <c r="MLD52" s="115">
        <f t="shared" si="1571"/>
        <v>4330.8599999999997</v>
      </c>
      <c r="MLE52" s="115">
        <f t="shared" si="1571"/>
        <v>4330.8599999999997</v>
      </c>
      <c r="MLF52" s="115">
        <f t="shared" si="1571"/>
        <v>4330.8599999999997</v>
      </c>
      <c r="MLG52" s="115">
        <f t="shared" si="1571"/>
        <v>4330.8599999999997</v>
      </c>
      <c r="MLH52" s="115">
        <f t="shared" si="1571"/>
        <v>4330.8599999999997</v>
      </c>
      <c r="MLI52" s="115">
        <f t="shared" si="1571"/>
        <v>4330.8599999999997</v>
      </c>
      <c r="MLJ52" s="115">
        <f t="shared" si="1571"/>
        <v>4330.8599999999997</v>
      </c>
      <c r="MLK52" s="115">
        <f t="shared" si="1571"/>
        <v>4330.8599999999997</v>
      </c>
      <c r="MLL52" s="115">
        <f t="shared" si="1571"/>
        <v>4330.8599999999997</v>
      </c>
      <c r="MLM52" s="115">
        <f t="shared" si="1571"/>
        <v>4330.8599999999997</v>
      </c>
      <c r="MLN52" s="95">
        <f t="shared" si="1572"/>
        <v>51970.32</v>
      </c>
      <c r="MLO52" s="106" t="s">
        <v>668</v>
      </c>
      <c r="MLP52" s="105">
        <v>51970.319999999992</v>
      </c>
      <c r="MLQ52" s="90">
        <f t="shared" si="1573"/>
        <v>4330.8599999999997</v>
      </c>
      <c r="MLR52" s="115">
        <f t="shared" ref="MLR52" si="3439">MLQ52</f>
        <v>4330.8599999999997</v>
      </c>
      <c r="MLS52" s="115">
        <f t="shared" si="1574"/>
        <v>4330.8599999999997</v>
      </c>
      <c r="MLT52" s="115">
        <f t="shared" si="1574"/>
        <v>4330.8599999999997</v>
      </c>
      <c r="MLU52" s="115">
        <f t="shared" si="1574"/>
        <v>4330.8599999999997</v>
      </c>
      <c r="MLV52" s="115">
        <f t="shared" si="1574"/>
        <v>4330.8599999999997</v>
      </c>
      <c r="MLW52" s="115">
        <f t="shared" si="1574"/>
        <v>4330.8599999999997</v>
      </c>
      <c r="MLX52" s="115">
        <f t="shared" si="1574"/>
        <v>4330.8599999999997</v>
      </c>
      <c r="MLY52" s="115">
        <f t="shared" si="1574"/>
        <v>4330.8599999999997</v>
      </c>
      <c r="MLZ52" s="115">
        <f t="shared" si="1574"/>
        <v>4330.8599999999997</v>
      </c>
      <c r="MMA52" s="115">
        <f t="shared" si="1574"/>
        <v>4330.8599999999997</v>
      </c>
      <c r="MMB52" s="115">
        <f t="shared" si="1574"/>
        <v>4330.8599999999997</v>
      </c>
      <c r="MMC52" s="115">
        <f t="shared" si="1574"/>
        <v>4330.8599999999997</v>
      </c>
      <c r="MMD52" s="95">
        <f t="shared" si="1575"/>
        <v>51970.32</v>
      </c>
      <c r="MME52" s="106" t="s">
        <v>668</v>
      </c>
      <c r="MMF52" s="105">
        <v>51970.319999999992</v>
      </c>
      <c r="MMG52" s="90">
        <f t="shared" si="1576"/>
        <v>4330.8599999999997</v>
      </c>
      <c r="MMH52" s="115">
        <f t="shared" ref="MMH52" si="3440">MMG52</f>
        <v>4330.8599999999997</v>
      </c>
      <c r="MMI52" s="115">
        <f t="shared" si="1577"/>
        <v>4330.8599999999997</v>
      </c>
      <c r="MMJ52" s="115">
        <f t="shared" si="1577"/>
        <v>4330.8599999999997</v>
      </c>
      <c r="MMK52" s="115">
        <f t="shared" si="1577"/>
        <v>4330.8599999999997</v>
      </c>
      <c r="MML52" s="115">
        <f t="shared" si="1577"/>
        <v>4330.8599999999997</v>
      </c>
      <c r="MMM52" s="115">
        <f t="shared" si="1577"/>
        <v>4330.8599999999997</v>
      </c>
      <c r="MMN52" s="115">
        <f t="shared" si="1577"/>
        <v>4330.8599999999997</v>
      </c>
      <c r="MMO52" s="115">
        <f t="shared" si="1577"/>
        <v>4330.8599999999997</v>
      </c>
      <c r="MMP52" s="115">
        <f t="shared" si="1577"/>
        <v>4330.8599999999997</v>
      </c>
      <c r="MMQ52" s="115">
        <f t="shared" si="1577"/>
        <v>4330.8599999999997</v>
      </c>
      <c r="MMR52" s="115">
        <f t="shared" si="1577"/>
        <v>4330.8599999999997</v>
      </c>
      <c r="MMS52" s="115">
        <f t="shared" si="1577"/>
        <v>4330.8599999999997</v>
      </c>
      <c r="MMT52" s="95">
        <f t="shared" si="1578"/>
        <v>51970.32</v>
      </c>
      <c r="MMU52" s="106" t="s">
        <v>668</v>
      </c>
      <c r="MMV52" s="105">
        <v>51970.319999999992</v>
      </c>
      <c r="MMW52" s="90">
        <f t="shared" si="1579"/>
        <v>4330.8599999999997</v>
      </c>
      <c r="MMX52" s="115">
        <f t="shared" ref="MMX52" si="3441">MMW52</f>
        <v>4330.8599999999997</v>
      </c>
      <c r="MMY52" s="115">
        <f t="shared" si="1580"/>
        <v>4330.8599999999997</v>
      </c>
      <c r="MMZ52" s="115">
        <f t="shared" si="1580"/>
        <v>4330.8599999999997</v>
      </c>
      <c r="MNA52" s="115">
        <f t="shared" si="1580"/>
        <v>4330.8599999999997</v>
      </c>
      <c r="MNB52" s="115">
        <f t="shared" si="1580"/>
        <v>4330.8599999999997</v>
      </c>
      <c r="MNC52" s="115">
        <f t="shared" si="1580"/>
        <v>4330.8599999999997</v>
      </c>
      <c r="MND52" s="115">
        <f t="shared" si="1580"/>
        <v>4330.8599999999997</v>
      </c>
      <c r="MNE52" s="115">
        <f t="shared" si="1580"/>
        <v>4330.8599999999997</v>
      </c>
      <c r="MNF52" s="115">
        <f t="shared" si="1580"/>
        <v>4330.8599999999997</v>
      </c>
      <c r="MNG52" s="115">
        <f t="shared" si="1580"/>
        <v>4330.8599999999997</v>
      </c>
      <c r="MNH52" s="115">
        <f t="shared" si="1580"/>
        <v>4330.8599999999997</v>
      </c>
      <c r="MNI52" s="115">
        <f t="shared" si="1580"/>
        <v>4330.8599999999997</v>
      </c>
      <c r="MNJ52" s="95">
        <f t="shared" si="1581"/>
        <v>51970.32</v>
      </c>
      <c r="MNK52" s="106" t="s">
        <v>668</v>
      </c>
      <c r="MNL52" s="105">
        <v>51970.319999999992</v>
      </c>
      <c r="MNM52" s="90">
        <f t="shared" si="1582"/>
        <v>4330.8599999999997</v>
      </c>
      <c r="MNN52" s="115">
        <f t="shared" ref="MNN52" si="3442">MNM52</f>
        <v>4330.8599999999997</v>
      </c>
      <c r="MNO52" s="115">
        <f t="shared" si="1583"/>
        <v>4330.8599999999997</v>
      </c>
      <c r="MNP52" s="115">
        <f t="shared" si="1583"/>
        <v>4330.8599999999997</v>
      </c>
      <c r="MNQ52" s="115">
        <f t="shared" si="1583"/>
        <v>4330.8599999999997</v>
      </c>
      <c r="MNR52" s="115">
        <f t="shared" si="1583"/>
        <v>4330.8599999999997</v>
      </c>
      <c r="MNS52" s="115">
        <f t="shared" si="1583"/>
        <v>4330.8599999999997</v>
      </c>
      <c r="MNT52" s="115">
        <f t="shared" si="1583"/>
        <v>4330.8599999999997</v>
      </c>
      <c r="MNU52" s="115">
        <f t="shared" si="1583"/>
        <v>4330.8599999999997</v>
      </c>
      <c r="MNV52" s="115">
        <f t="shared" si="1583"/>
        <v>4330.8599999999997</v>
      </c>
      <c r="MNW52" s="115">
        <f t="shared" si="1583"/>
        <v>4330.8599999999997</v>
      </c>
      <c r="MNX52" s="115">
        <f t="shared" si="1583"/>
        <v>4330.8599999999997</v>
      </c>
      <c r="MNY52" s="115">
        <f t="shared" si="1583"/>
        <v>4330.8599999999997</v>
      </c>
      <c r="MNZ52" s="95">
        <f t="shared" si="1584"/>
        <v>51970.32</v>
      </c>
      <c r="MOA52" s="106" t="s">
        <v>668</v>
      </c>
      <c r="MOB52" s="105">
        <v>51970.319999999992</v>
      </c>
      <c r="MOC52" s="90">
        <f t="shared" si="1585"/>
        <v>4330.8599999999997</v>
      </c>
      <c r="MOD52" s="115">
        <f t="shared" ref="MOD52" si="3443">MOC52</f>
        <v>4330.8599999999997</v>
      </c>
      <c r="MOE52" s="115">
        <f t="shared" si="1586"/>
        <v>4330.8599999999997</v>
      </c>
      <c r="MOF52" s="115">
        <f t="shared" si="1586"/>
        <v>4330.8599999999997</v>
      </c>
      <c r="MOG52" s="115">
        <f t="shared" si="1586"/>
        <v>4330.8599999999997</v>
      </c>
      <c r="MOH52" s="115">
        <f t="shared" si="1586"/>
        <v>4330.8599999999997</v>
      </c>
      <c r="MOI52" s="115">
        <f t="shared" si="1586"/>
        <v>4330.8599999999997</v>
      </c>
      <c r="MOJ52" s="115">
        <f t="shared" si="1586"/>
        <v>4330.8599999999997</v>
      </c>
      <c r="MOK52" s="115">
        <f t="shared" si="1586"/>
        <v>4330.8599999999997</v>
      </c>
      <c r="MOL52" s="115">
        <f t="shared" si="1586"/>
        <v>4330.8599999999997</v>
      </c>
      <c r="MOM52" s="115">
        <f t="shared" si="1586"/>
        <v>4330.8599999999997</v>
      </c>
      <c r="MON52" s="115">
        <f t="shared" si="1586"/>
        <v>4330.8599999999997</v>
      </c>
      <c r="MOO52" s="115">
        <f t="shared" si="1586"/>
        <v>4330.8599999999997</v>
      </c>
      <c r="MOP52" s="95">
        <f t="shared" si="1587"/>
        <v>51970.32</v>
      </c>
      <c r="MOQ52" s="106" t="s">
        <v>668</v>
      </c>
      <c r="MOR52" s="105">
        <v>51970.319999999992</v>
      </c>
      <c r="MOS52" s="90">
        <f t="shared" si="1588"/>
        <v>4330.8599999999997</v>
      </c>
      <c r="MOT52" s="115">
        <f t="shared" ref="MOT52" si="3444">MOS52</f>
        <v>4330.8599999999997</v>
      </c>
      <c r="MOU52" s="115">
        <f t="shared" si="1589"/>
        <v>4330.8599999999997</v>
      </c>
      <c r="MOV52" s="115">
        <f t="shared" si="1589"/>
        <v>4330.8599999999997</v>
      </c>
      <c r="MOW52" s="115">
        <f t="shared" si="1589"/>
        <v>4330.8599999999997</v>
      </c>
      <c r="MOX52" s="115">
        <f t="shared" si="1589"/>
        <v>4330.8599999999997</v>
      </c>
      <c r="MOY52" s="115">
        <f t="shared" si="1589"/>
        <v>4330.8599999999997</v>
      </c>
      <c r="MOZ52" s="115">
        <f t="shared" si="1589"/>
        <v>4330.8599999999997</v>
      </c>
      <c r="MPA52" s="115">
        <f t="shared" si="1589"/>
        <v>4330.8599999999997</v>
      </c>
      <c r="MPB52" s="115">
        <f t="shared" si="1589"/>
        <v>4330.8599999999997</v>
      </c>
      <c r="MPC52" s="115">
        <f t="shared" si="1589"/>
        <v>4330.8599999999997</v>
      </c>
      <c r="MPD52" s="115">
        <f t="shared" si="1589"/>
        <v>4330.8599999999997</v>
      </c>
      <c r="MPE52" s="115">
        <f t="shared" si="1589"/>
        <v>4330.8599999999997</v>
      </c>
      <c r="MPF52" s="95">
        <f t="shared" si="1590"/>
        <v>51970.32</v>
      </c>
      <c r="MPG52" s="106" t="s">
        <v>668</v>
      </c>
      <c r="MPH52" s="105">
        <v>51970.319999999992</v>
      </c>
      <c r="MPI52" s="90">
        <f t="shared" si="1591"/>
        <v>4330.8599999999997</v>
      </c>
      <c r="MPJ52" s="115">
        <f t="shared" ref="MPJ52" si="3445">MPI52</f>
        <v>4330.8599999999997</v>
      </c>
      <c r="MPK52" s="115">
        <f t="shared" si="1592"/>
        <v>4330.8599999999997</v>
      </c>
      <c r="MPL52" s="115">
        <f t="shared" si="1592"/>
        <v>4330.8599999999997</v>
      </c>
      <c r="MPM52" s="115">
        <f t="shared" si="1592"/>
        <v>4330.8599999999997</v>
      </c>
      <c r="MPN52" s="115">
        <f t="shared" si="1592"/>
        <v>4330.8599999999997</v>
      </c>
      <c r="MPO52" s="115">
        <f t="shared" si="1592"/>
        <v>4330.8599999999997</v>
      </c>
      <c r="MPP52" s="115">
        <f t="shared" si="1592"/>
        <v>4330.8599999999997</v>
      </c>
      <c r="MPQ52" s="115">
        <f t="shared" si="1592"/>
        <v>4330.8599999999997</v>
      </c>
      <c r="MPR52" s="115">
        <f t="shared" si="1592"/>
        <v>4330.8599999999997</v>
      </c>
      <c r="MPS52" s="115">
        <f t="shared" si="1592"/>
        <v>4330.8599999999997</v>
      </c>
      <c r="MPT52" s="115">
        <f t="shared" si="1592"/>
        <v>4330.8599999999997</v>
      </c>
      <c r="MPU52" s="115">
        <f t="shared" si="1592"/>
        <v>4330.8599999999997</v>
      </c>
      <c r="MPV52" s="95">
        <f t="shared" si="1593"/>
        <v>51970.32</v>
      </c>
      <c r="MPW52" s="106" t="s">
        <v>668</v>
      </c>
      <c r="MPX52" s="105">
        <v>51970.319999999992</v>
      </c>
      <c r="MPY52" s="90">
        <f t="shared" si="1594"/>
        <v>4330.8599999999997</v>
      </c>
      <c r="MPZ52" s="115">
        <f t="shared" ref="MPZ52" si="3446">MPY52</f>
        <v>4330.8599999999997</v>
      </c>
      <c r="MQA52" s="115">
        <f t="shared" si="1595"/>
        <v>4330.8599999999997</v>
      </c>
      <c r="MQB52" s="115">
        <f t="shared" si="1595"/>
        <v>4330.8599999999997</v>
      </c>
      <c r="MQC52" s="115">
        <f t="shared" si="1595"/>
        <v>4330.8599999999997</v>
      </c>
      <c r="MQD52" s="115">
        <f t="shared" si="1595"/>
        <v>4330.8599999999997</v>
      </c>
      <c r="MQE52" s="115">
        <f t="shared" si="1595"/>
        <v>4330.8599999999997</v>
      </c>
      <c r="MQF52" s="115">
        <f t="shared" si="1595"/>
        <v>4330.8599999999997</v>
      </c>
      <c r="MQG52" s="115">
        <f t="shared" si="1595"/>
        <v>4330.8599999999997</v>
      </c>
      <c r="MQH52" s="115">
        <f t="shared" si="1595"/>
        <v>4330.8599999999997</v>
      </c>
      <c r="MQI52" s="115">
        <f t="shared" si="1595"/>
        <v>4330.8599999999997</v>
      </c>
      <c r="MQJ52" s="115">
        <f t="shared" si="1595"/>
        <v>4330.8599999999997</v>
      </c>
      <c r="MQK52" s="115">
        <f t="shared" si="1595"/>
        <v>4330.8599999999997</v>
      </c>
      <c r="MQL52" s="95">
        <f t="shared" si="1596"/>
        <v>51970.32</v>
      </c>
      <c r="MQM52" s="106" t="s">
        <v>668</v>
      </c>
      <c r="MQN52" s="105">
        <v>51970.319999999992</v>
      </c>
      <c r="MQO52" s="90">
        <f t="shared" si="1597"/>
        <v>4330.8599999999997</v>
      </c>
      <c r="MQP52" s="115">
        <f t="shared" ref="MQP52" si="3447">MQO52</f>
        <v>4330.8599999999997</v>
      </c>
      <c r="MQQ52" s="115">
        <f t="shared" si="1598"/>
        <v>4330.8599999999997</v>
      </c>
      <c r="MQR52" s="115">
        <f t="shared" si="1598"/>
        <v>4330.8599999999997</v>
      </c>
      <c r="MQS52" s="115">
        <f t="shared" si="1598"/>
        <v>4330.8599999999997</v>
      </c>
      <c r="MQT52" s="115">
        <f t="shared" si="1598"/>
        <v>4330.8599999999997</v>
      </c>
      <c r="MQU52" s="115">
        <f t="shared" si="1598"/>
        <v>4330.8599999999997</v>
      </c>
      <c r="MQV52" s="115">
        <f t="shared" si="1598"/>
        <v>4330.8599999999997</v>
      </c>
      <c r="MQW52" s="115">
        <f t="shared" si="1598"/>
        <v>4330.8599999999997</v>
      </c>
      <c r="MQX52" s="115">
        <f t="shared" si="1598"/>
        <v>4330.8599999999997</v>
      </c>
      <c r="MQY52" s="115">
        <f t="shared" si="1598"/>
        <v>4330.8599999999997</v>
      </c>
      <c r="MQZ52" s="115">
        <f t="shared" si="1598"/>
        <v>4330.8599999999997</v>
      </c>
      <c r="MRA52" s="115">
        <f t="shared" si="1598"/>
        <v>4330.8599999999997</v>
      </c>
      <c r="MRB52" s="95">
        <f t="shared" si="1599"/>
        <v>51970.32</v>
      </c>
      <c r="MRC52" s="106" t="s">
        <v>668</v>
      </c>
      <c r="MRD52" s="105">
        <v>51970.319999999992</v>
      </c>
      <c r="MRE52" s="90">
        <f t="shared" si="1600"/>
        <v>4330.8599999999997</v>
      </c>
      <c r="MRF52" s="115">
        <f t="shared" ref="MRF52" si="3448">MRE52</f>
        <v>4330.8599999999997</v>
      </c>
      <c r="MRG52" s="115">
        <f t="shared" si="1601"/>
        <v>4330.8599999999997</v>
      </c>
      <c r="MRH52" s="115">
        <f t="shared" si="1601"/>
        <v>4330.8599999999997</v>
      </c>
      <c r="MRI52" s="115">
        <f t="shared" si="1601"/>
        <v>4330.8599999999997</v>
      </c>
      <c r="MRJ52" s="115">
        <f t="shared" si="1601"/>
        <v>4330.8599999999997</v>
      </c>
      <c r="MRK52" s="115">
        <f t="shared" si="1601"/>
        <v>4330.8599999999997</v>
      </c>
      <c r="MRL52" s="115">
        <f t="shared" si="1601"/>
        <v>4330.8599999999997</v>
      </c>
      <c r="MRM52" s="115">
        <f t="shared" si="1601"/>
        <v>4330.8599999999997</v>
      </c>
      <c r="MRN52" s="115">
        <f t="shared" si="1601"/>
        <v>4330.8599999999997</v>
      </c>
      <c r="MRO52" s="115">
        <f t="shared" si="1601"/>
        <v>4330.8599999999997</v>
      </c>
      <c r="MRP52" s="115">
        <f t="shared" si="1601"/>
        <v>4330.8599999999997</v>
      </c>
      <c r="MRQ52" s="115">
        <f t="shared" si="1601"/>
        <v>4330.8599999999997</v>
      </c>
      <c r="MRR52" s="95">
        <f t="shared" si="1602"/>
        <v>51970.32</v>
      </c>
      <c r="MRS52" s="106" t="s">
        <v>668</v>
      </c>
      <c r="MRT52" s="105">
        <v>51970.319999999992</v>
      </c>
      <c r="MRU52" s="90">
        <f t="shared" si="1603"/>
        <v>4330.8599999999997</v>
      </c>
      <c r="MRV52" s="115">
        <f t="shared" ref="MRV52" si="3449">MRU52</f>
        <v>4330.8599999999997</v>
      </c>
      <c r="MRW52" s="115">
        <f t="shared" si="1604"/>
        <v>4330.8599999999997</v>
      </c>
      <c r="MRX52" s="115">
        <f t="shared" si="1604"/>
        <v>4330.8599999999997</v>
      </c>
      <c r="MRY52" s="115">
        <f t="shared" si="1604"/>
        <v>4330.8599999999997</v>
      </c>
      <c r="MRZ52" s="115">
        <f t="shared" si="1604"/>
        <v>4330.8599999999997</v>
      </c>
      <c r="MSA52" s="115">
        <f t="shared" si="1604"/>
        <v>4330.8599999999997</v>
      </c>
      <c r="MSB52" s="115">
        <f t="shared" si="1604"/>
        <v>4330.8599999999997</v>
      </c>
      <c r="MSC52" s="115">
        <f t="shared" si="1604"/>
        <v>4330.8599999999997</v>
      </c>
      <c r="MSD52" s="115">
        <f t="shared" si="1604"/>
        <v>4330.8599999999997</v>
      </c>
      <c r="MSE52" s="115">
        <f t="shared" si="1604"/>
        <v>4330.8599999999997</v>
      </c>
      <c r="MSF52" s="115">
        <f t="shared" si="1604"/>
        <v>4330.8599999999997</v>
      </c>
      <c r="MSG52" s="115">
        <f t="shared" si="1604"/>
        <v>4330.8599999999997</v>
      </c>
      <c r="MSH52" s="95">
        <f t="shared" si="1605"/>
        <v>51970.32</v>
      </c>
      <c r="MSI52" s="106" t="s">
        <v>668</v>
      </c>
      <c r="MSJ52" s="105">
        <v>51970.319999999992</v>
      </c>
      <c r="MSK52" s="90">
        <f t="shared" si="1606"/>
        <v>4330.8599999999997</v>
      </c>
      <c r="MSL52" s="115">
        <f t="shared" ref="MSL52" si="3450">MSK52</f>
        <v>4330.8599999999997</v>
      </c>
      <c r="MSM52" s="115">
        <f t="shared" si="1607"/>
        <v>4330.8599999999997</v>
      </c>
      <c r="MSN52" s="115">
        <f t="shared" si="1607"/>
        <v>4330.8599999999997</v>
      </c>
      <c r="MSO52" s="115">
        <f t="shared" si="1607"/>
        <v>4330.8599999999997</v>
      </c>
      <c r="MSP52" s="115">
        <f t="shared" si="1607"/>
        <v>4330.8599999999997</v>
      </c>
      <c r="MSQ52" s="115">
        <f t="shared" si="1607"/>
        <v>4330.8599999999997</v>
      </c>
      <c r="MSR52" s="115">
        <f t="shared" si="1607"/>
        <v>4330.8599999999997</v>
      </c>
      <c r="MSS52" s="115">
        <f t="shared" si="1607"/>
        <v>4330.8599999999997</v>
      </c>
      <c r="MST52" s="115">
        <f t="shared" si="1607"/>
        <v>4330.8599999999997</v>
      </c>
      <c r="MSU52" s="115">
        <f t="shared" si="1607"/>
        <v>4330.8599999999997</v>
      </c>
      <c r="MSV52" s="115">
        <f t="shared" si="1607"/>
        <v>4330.8599999999997</v>
      </c>
      <c r="MSW52" s="115">
        <f t="shared" si="1607"/>
        <v>4330.8599999999997</v>
      </c>
      <c r="MSX52" s="95">
        <f t="shared" si="1608"/>
        <v>51970.32</v>
      </c>
      <c r="MSY52" s="106" t="s">
        <v>668</v>
      </c>
      <c r="MSZ52" s="105">
        <v>51970.319999999992</v>
      </c>
      <c r="MTA52" s="90">
        <f t="shared" si="1609"/>
        <v>4330.8599999999997</v>
      </c>
      <c r="MTB52" s="115">
        <f t="shared" ref="MTB52" si="3451">MTA52</f>
        <v>4330.8599999999997</v>
      </c>
      <c r="MTC52" s="115">
        <f t="shared" si="1610"/>
        <v>4330.8599999999997</v>
      </c>
      <c r="MTD52" s="115">
        <f t="shared" si="1610"/>
        <v>4330.8599999999997</v>
      </c>
      <c r="MTE52" s="115">
        <f t="shared" si="1610"/>
        <v>4330.8599999999997</v>
      </c>
      <c r="MTF52" s="115">
        <f t="shared" si="1610"/>
        <v>4330.8599999999997</v>
      </c>
      <c r="MTG52" s="115">
        <f t="shared" si="1610"/>
        <v>4330.8599999999997</v>
      </c>
      <c r="MTH52" s="115">
        <f t="shared" si="1610"/>
        <v>4330.8599999999997</v>
      </c>
      <c r="MTI52" s="115">
        <f t="shared" si="1610"/>
        <v>4330.8599999999997</v>
      </c>
      <c r="MTJ52" s="115">
        <f t="shared" si="1610"/>
        <v>4330.8599999999997</v>
      </c>
      <c r="MTK52" s="115">
        <f t="shared" si="1610"/>
        <v>4330.8599999999997</v>
      </c>
      <c r="MTL52" s="115">
        <f t="shared" si="1610"/>
        <v>4330.8599999999997</v>
      </c>
      <c r="MTM52" s="115">
        <f t="shared" si="1610"/>
        <v>4330.8599999999997</v>
      </c>
      <c r="MTN52" s="95">
        <f t="shared" si="1611"/>
        <v>51970.32</v>
      </c>
      <c r="MTO52" s="106" t="s">
        <v>668</v>
      </c>
      <c r="MTP52" s="105">
        <v>51970.319999999992</v>
      </c>
      <c r="MTQ52" s="90">
        <f t="shared" si="1612"/>
        <v>4330.8599999999997</v>
      </c>
      <c r="MTR52" s="115">
        <f t="shared" ref="MTR52" si="3452">MTQ52</f>
        <v>4330.8599999999997</v>
      </c>
      <c r="MTS52" s="115">
        <f t="shared" si="1613"/>
        <v>4330.8599999999997</v>
      </c>
      <c r="MTT52" s="115">
        <f t="shared" si="1613"/>
        <v>4330.8599999999997</v>
      </c>
      <c r="MTU52" s="115">
        <f t="shared" si="1613"/>
        <v>4330.8599999999997</v>
      </c>
      <c r="MTV52" s="115">
        <f t="shared" si="1613"/>
        <v>4330.8599999999997</v>
      </c>
      <c r="MTW52" s="115">
        <f t="shared" si="1613"/>
        <v>4330.8599999999997</v>
      </c>
      <c r="MTX52" s="115">
        <f t="shared" si="1613"/>
        <v>4330.8599999999997</v>
      </c>
      <c r="MTY52" s="115">
        <f t="shared" si="1613"/>
        <v>4330.8599999999997</v>
      </c>
      <c r="MTZ52" s="115">
        <f t="shared" si="1613"/>
        <v>4330.8599999999997</v>
      </c>
      <c r="MUA52" s="115">
        <f t="shared" si="1613"/>
        <v>4330.8599999999997</v>
      </c>
      <c r="MUB52" s="115">
        <f t="shared" si="1613"/>
        <v>4330.8599999999997</v>
      </c>
      <c r="MUC52" s="115">
        <f t="shared" si="1613"/>
        <v>4330.8599999999997</v>
      </c>
      <c r="MUD52" s="95">
        <f t="shared" si="1614"/>
        <v>51970.32</v>
      </c>
      <c r="MUE52" s="106" t="s">
        <v>668</v>
      </c>
      <c r="MUF52" s="105">
        <v>51970.319999999992</v>
      </c>
      <c r="MUG52" s="90">
        <f t="shared" si="1615"/>
        <v>4330.8599999999997</v>
      </c>
      <c r="MUH52" s="115">
        <f t="shared" ref="MUH52" si="3453">MUG52</f>
        <v>4330.8599999999997</v>
      </c>
      <c r="MUI52" s="115">
        <f t="shared" si="1616"/>
        <v>4330.8599999999997</v>
      </c>
      <c r="MUJ52" s="115">
        <f t="shared" si="1616"/>
        <v>4330.8599999999997</v>
      </c>
      <c r="MUK52" s="115">
        <f t="shared" si="1616"/>
        <v>4330.8599999999997</v>
      </c>
      <c r="MUL52" s="115">
        <f t="shared" si="1616"/>
        <v>4330.8599999999997</v>
      </c>
      <c r="MUM52" s="115">
        <f t="shared" si="1616"/>
        <v>4330.8599999999997</v>
      </c>
      <c r="MUN52" s="115">
        <f t="shared" si="1616"/>
        <v>4330.8599999999997</v>
      </c>
      <c r="MUO52" s="115">
        <f t="shared" si="1616"/>
        <v>4330.8599999999997</v>
      </c>
      <c r="MUP52" s="115">
        <f t="shared" si="1616"/>
        <v>4330.8599999999997</v>
      </c>
      <c r="MUQ52" s="115">
        <f t="shared" si="1616"/>
        <v>4330.8599999999997</v>
      </c>
      <c r="MUR52" s="115">
        <f t="shared" si="1616"/>
        <v>4330.8599999999997</v>
      </c>
      <c r="MUS52" s="115">
        <f t="shared" si="1616"/>
        <v>4330.8599999999997</v>
      </c>
      <c r="MUT52" s="95">
        <f t="shared" si="1617"/>
        <v>51970.32</v>
      </c>
      <c r="MUU52" s="106" t="s">
        <v>668</v>
      </c>
      <c r="MUV52" s="105">
        <v>51970.319999999992</v>
      </c>
      <c r="MUW52" s="90">
        <f t="shared" si="1618"/>
        <v>4330.8599999999997</v>
      </c>
      <c r="MUX52" s="115">
        <f t="shared" ref="MUX52" si="3454">MUW52</f>
        <v>4330.8599999999997</v>
      </c>
      <c r="MUY52" s="115">
        <f t="shared" si="1619"/>
        <v>4330.8599999999997</v>
      </c>
      <c r="MUZ52" s="115">
        <f t="shared" si="1619"/>
        <v>4330.8599999999997</v>
      </c>
      <c r="MVA52" s="115">
        <f t="shared" si="1619"/>
        <v>4330.8599999999997</v>
      </c>
      <c r="MVB52" s="115">
        <f t="shared" si="1619"/>
        <v>4330.8599999999997</v>
      </c>
      <c r="MVC52" s="115">
        <f t="shared" si="1619"/>
        <v>4330.8599999999997</v>
      </c>
      <c r="MVD52" s="115">
        <f t="shared" si="1619"/>
        <v>4330.8599999999997</v>
      </c>
      <c r="MVE52" s="115">
        <f t="shared" si="1619"/>
        <v>4330.8599999999997</v>
      </c>
      <c r="MVF52" s="115">
        <f t="shared" si="1619"/>
        <v>4330.8599999999997</v>
      </c>
      <c r="MVG52" s="115">
        <f t="shared" si="1619"/>
        <v>4330.8599999999997</v>
      </c>
      <c r="MVH52" s="115">
        <f t="shared" si="1619"/>
        <v>4330.8599999999997</v>
      </c>
      <c r="MVI52" s="115">
        <f t="shared" si="1619"/>
        <v>4330.8599999999997</v>
      </c>
      <c r="MVJ52" s="95">
        <f t="shared" si="1620"/>
        <v>51970.32</v>
      </c>
      <c r="MVK52" s="106" t="s">
        <v>668</v>
      </c>
      <c r="MVL52" s="105">
        <v>51970.319999999992</v>
      </c>
      <c r="MVM52" s="90">
        <f t="shared" si="1621"/>
        <v>4330.8599999999997</v>
      </c>
      <c r="MVN52" s="115">
        <f t="shared" ref="MVN52" si="3455">MVM52</f>
        <v>4330.8599999999997</v>
      </c>
      <c r="MVO52" s="115">
        <f t="shared" si="1622"/>
        <v>4330.8599999999997</v>
      </c>
      <c r="MVP52" s="115">
        <f t="shared" si="1622"/>
        <v>4330.8599999999997</v>
      </c>
      <c r="MVQ52" s="115">
        <f t="shared" si="1622"/>
        <v>4330.8599999999997</v>
      </c>
      <c r="MVR52" s="115">
        <f t="shared" si="1622"/>
        <v>4330.8599999999997</v>
      </c>
      <c r="MVS52" s="115">
        <f t="shared" si="1622"/>
        <v>4330.8599999999997</v>
      </c>
      <c r="MVT52" s="115">
        <f t="shared" si="1622"/>
        <v>4330.8599999999997</v>
      </c>
      <c r="MVU52" s="115">
        <f t="shared" si="1622"/>
        <v>4330.8599999999997</v>
      </c>
      <c r="MVV52" s="115">
        <f t="shared" si="1622"/>
        <v>4330.8599999999997</v>
      </c>
      <c r="MVW52" s="115">
        <f t="shared" si="1622"/>
        <v>4330.8599999999997</v>
      </c>
      <c r="MVX52" s="115">
        <f t="shared" si="1622"/>
        <v>4330.8599999999997</v>
      </c>
      <c r="MVY52" s="115">
        <f t="shared" si="1622"/>
        <v>4330.8599999999997</v>
      </c>
      <c r="MVZ52" s="95">
        <f t="shared" si="1623"/>
        <v>51970.32</v>
      </c>
      <c r="MWA52" s="106" t="s">
        <v>668</v>
      </c>
      <c r="MWB52" s="105">
        <v>51970.319999999992</v>
      </c>
      <c r="MWC52" s="90">
        <f t="shared" si="1624"/>
        <v>4330.8599999999997</v>
      </c>
      <c r="MWD52" s="115">
        <f t="shared" ref="MWD52" si="3456">MWC52</f>
        <v>4330.8599999999997</v>
      </c>
      <c r="MWE52" s="115">
        <f t="shared" si="1625"/>
        <v>4330.8599999999997</v>
      </c>
      <c r="MWF52" s="115">
        <f t="shared" si="1625"/>
        <v>4330.8599999999997</v>
      </c>
      <c r="MWG52" s="115">
        <f t="shared" si="1625"/>
        <v>4330.8599999999997</v>
      </c>
      <c r="MWH52" s="115">
        <f t="shared" si="1625"/>
        <v>4330.8599999999997</v>
      </c>
      <c r="MWI52" s="115">
        <f t="shared" si="1625"/>
        <v>4330.8599999999997</v>
      </c>
      <c r="MWJ52" s="115">
        <f t="shared" si="1625"/>
        <v>4330.8599999999997</v>
      </c>
      <c r="MWK52" s="115">
        <f t="shared" si="1625"/>
        <v>4330.8599999999997</v>
      </c>
      <c r="MWL52" s="115">
        <f t="shared" si="1625"/>
        <v>4330.8599999999997</v>
      </c>
      <c r="MWM52" s="115">
        <f t="shared" si="1625"/>
        <v>4330.8599999999997</v>
      </c>
      <c r="MWN52" s="115">
        <f t="shared" si="1625"/>
        <v>4330.8599999999997</v>
      </c>
      <c r="MWO52" s="115">
        <f t="shared" si="1625"/>
        <v>4330.8599999999997</v>
      </c>
      <c r="MWP52" s="95">
        <f t="shared" si="1626"/>
        <v>51970.32</v>
      </c>
      <c r="MWQ52" s="106" t="s">
        <v>668</v>
      </c>
      <c r="MWR52" s="105">
        <v>51970.319999999992</v>
      </c>
      <c r="MWS52" s="90">
        <f t="shared" si="1627"/>
        <v>4330.8599999999997</v>
      </c>
      <c r="MWT52" s="115">
        <f t="shared" ref="MWT52" si="3457">MWS52</f>
        <v>4330.8599999999997</v>
      </c>
      <c r="MWU52" s="115">
        <f t="shared" si="1628"/>
        <v>4330.8599999999997</v>
      </c>
      <c r="MWV52" s="115">
        <f t="shared" si="1628"/>
        <v>4330.8599999999997</v>
      </c>
      <c r="MWW52" s="115">
        <f t="shared" si="1628"/>
        <v>4330.8599999999997</v>
      </c>
      <c r="MWX52" s="115">
        <f t="shared" si="1628"/>
        <v>4330.8599999999997</v>
      </c>
      <c r="MWY52" s="115">
        <f t="shared" si="1628"/>
        <v>4330.8599999999997</v>
      </c>
      <c r="MWZ52" s="115">
        <f t="shared" si="1628"/>
        <v>4330.8599999999997</v>
      </c>
      <c r="MXA52" s="115">
        <f t="shared" si="1628"/>
        <v>4330.8599999999997</v>
      </c>
      <c r="MXB52" s="115">
        <f t="shared" si="1628"/>
        <v>4330.8599999999997</v>
      </c>
      <c r="MXC52" s="115">
        <f t="shared" si="1628"/>
        <v>4330.8599999999997</v>
      </c>
      <c r="MXD52" s="115">
        <f t="shared" si="1628"/>
        <v>4330.8599999999997</v>
      </c>
      <c r="MXE52" s="115">
        <f t="shared" si="1628"/>
        <v>4330.8599999999997</v>
      </c>
      <c r="MXF52" s="95">
        <f t="shared" si="1629"/>
        <v>51970.32</v>
      </c>
      <c r="MXG52" s="106" t="s">
        <v>668</v>
      </c>
      <c r="MXH52" s="105">
        <v>51970.319999999992</v>
      </c>
      <c r="MXI52" s="90">
        <f t="shared" si="1630"/>
        <v>4330.8599999999997</v>
      </c>
      <c r="MXJ52" s="115">
        <f t="shared" ref="MXJ52" si="3458">MXI52</f>
        <v>4330.8599999999997</v>
      </c>
      <c r="MXK52" s="115">
        <f t="shared" si="1631"/>
        <v>4330.8599999999997</v>
      </c>
      <c r="MXL52" s="115">
        <f t="shared" si="1631"/>
        <v>4330.8599999999997</v>
      </c>
      <c r="MXM52" s="115">
        <f t="shared" si="1631"/>
        <v>4330.8599999999997</v>
      </c>
      <c r="MXN52" s="115">
        <f t="shared" si="1631"/>
        <v>4330.8599999999997</v>
      </c>
      <c r="MXO52" s="115">
        <f t="shared" si="1631"/>
        <v>4330.8599999999997</v>
      </c>
      <c r="MXP52" s="115">
        <f t="shared" si="1631"/>
        <v>4330.8599999999997</v>
      </c>
      <c r="MXQ52" s="115">
        <f t="shared" si="1631"/>
        <v>4330.8599999999997</v>
      </c>
      <c r="MXR52" s="115">
        <f t="shared" si="1631"/>
        <v>4330.8599999999997</v>
      </c>
      <c r="MXS52" s="115">
        <f t="shared" si="1631"/>
        <v>4330.8599999999997</v>
      </c>
      <c r="MXT52" s="115">
        <f t="shared" si="1631"/>
        <v>4330.8599999999997</v>
      </c>
      <c r="MXU52" s="115">
        <f t="shared" si="1631"/>
        <v>4330.8599999999997</v>
      </c>
      <c r="MXV52" s="95">
        <f t="shared" si="1632"/>
        <v>51970.32</v>
      </c>
      <c r="MXW52" s="106" t="s">
        <v>668</v>
      </c>
      <c r="MXX52" s="105">
        <v>51970.319999999992</v>
      </c>
      <c r="MXY52" s="90">
        <f t="shared" si="1633"/>
        <v>4330.8599999999997</v>
      </c>
      <c r="MXZ52" s="115">
        <f t="shared" ref="MXZ52" si="3459">MXY52</f>
        <v>4330.8599999999997</v>
      </c>
      <c r="MYA52" s="115">
        <f t="shared" si="1634"/>
        <v>4330.8599999999997</v>
      </c>
      <c r="MYB52" s="115">
        <f t="shared" si="1634"/>
        <v>4330.8599999999997</v>
      </c>
      <c r="MYC52" s="115">
        <f t="shared" si="1634"/>
        <v>4330.8599999999997</v>
      </c>
      <c r="MYD52" s="115">
        <f t="shared" si="1634"/>
        <v>4330.8599999999997</v>
      </c>
      <c r="MYE52" s="115">
        <f t="shared" si="1634"/>
        <v>4330.8599999999997</v>
      </c>
      <c r="MYF52" s="115">
        <f t="shared" si="1634"/>
        <v>4330.8599999999997</v>
      </c>
      <c r="MYG52" s="115">
        <f t="shared" si="1634"/>
        <v>4330.8599999999997</v>
      </c>
      <c r="MYH52" s="115">
        <f t="shared" si="1634"/>
        <v>4330.8599999999997</v>
      </c>
      <c r="MYI52" s="115">
        <f t="shared" si="1634"/>
        <v>4330.8599999999997</v>
      </c>
      <c r="MYJ52" s="115">
        <f t="shared" si="1634"/>
        <v>4330.8599999999997</v>
      </c>
      <c r="MYK52" s="115">
        <f t="shared" si="1634"/>
        <v>4330.8599999999997</v>
      </c>
      <c r="MYL52" s="95">
        <f t="shared" si="1635"/>
        <v>51970.32</v>
      </c>
      <c r="MYM52" s="106" t="s">
        <v>668</v>
      </c>
      <c r="MYN52" s="105">
        <v>51970.319999999992</v>
      </c>
      <c r="MYO52" s="90">
        <f t="shared" si="1636"/>
        <v>4330.8599999999997</v>
      </c>
      <c r="MYP52" s="115">
        <f t="shared" ref="MYP52" si="3460">MYO52</f>
        <v>4330.8599999999997</v>
      </c>
      <c r="MYQ52" s="115">
        <f t="shared" si="1637"/>
        <v>4330.8599999999997</v>
      </c>
      <c r="MYR52" s="115">
        <f t="shared" si="1637"/>
        <v>4330.8599999999997</v>
      </c>
      <c r="MYS52" s="115">
        <f t="shared" si="1637"/>
        <v>4330.8599999999997</v>
      </c>
      <c r="MYT52" s="115">
        <f t="shared" si="1637"/>
        <v>4330.8599999999997</v>
      </c>
      <c r="MYU52" s="115">
        <f t="shared" si="1637"/>
        <v>4330.8599999999997</v>
      </c>
      <c r="MYV52" s="115">
        <f t="shared" si="1637"/>
        <v>4330.8599999999997</v>
      </c>
      <c r="MYW52" s="115">
        <f t="shared" si="1637"/>
        <v>4330.8599999999997</v>
      </c>
      <c r="MYX52" s="115">
        <f t="shared" si="1637"/>
        <v>4330.8599999999997</v>
      </c>
      <c r="MYY52" s="115">
        <f t="shared" si="1637"/>
        <v>4330.8599999999997</v>
      </c>
      <c r="MYZ52" s="115">
        <f t="shared" si="1637"/>
        <v>4330.8599999999997</v>
      </c>
      <c r="MZA52" s="115">
        <f t="shared" si="1637"/>
        <v>4330.8599999999997</v>
      </c>
      <c r="MZB52" s="95">
        <f t="shared" si="1638"/>
        <v>51970.32</v>
      </c>
      <c r="MZC52" s="106" t="s">
        <v>668</v>
      </c>
      <c r="MZD52" s="105">
        <v>51970.319999999992</v>
      </c>
      <c r="MZE52" s="90">
        <f t="shared" si="1639"/>
        <v>4330.8599999999997</v>
      </c>
      <c r="MZF52" s="115">
        <f t="shared" ref="MZF52" si="3461">MZE52</f>
        <v>4330.8599999999997</v>
      </c>
      <c r="MZG52" s="115">
        <f t="shared" si="1640"/>
        <v>4330.8599999999997</v>
      </c>
      <c r="MZH52" s="115">
        <f t="shared" si="1640"/>
        <v>4330.8599999999997</v>
      </c>
      <c r="MZI52" s="115">
        <f t="shared" si="1640"/>
        <v>4330.8599999999997</v>
      </c>
      <c r="MZJ52" s="115">
        <f t="shared" si="1640"/>
        <v>4330.8599999999997</v>
      </c>
      <c r="MZK52" s="115">
        <f t="shared" si="1640"/>
        <v>4330.8599999999997</v>
      </c>
      <c r="MZL52" s="115">
        <f t="shared" si="1640"/>
        <v>4330.8599999999997</v>
      </c>
      <c r="MZM52" s="115">
        <f t="shared" si="1640"/>
        <v>4330.8599999999997</v>
      </c>
      <c r="MZN52" s="115">
        <f t="shared" si="1640"/>
        <v>4330.8599999999997</v>
      </c>
      <c r="MZO52" s="115">
        <f t="shared" si="1640"/>
        <v>4330.8599999999997</v>
      </c>
      <c r="MZP52" s="115">
        <f t="shared" si="1640"/>
        <v>4330.8599999999997</v>
      </c>
      <c r="MZQ52" s="115">
        <f t="shared" si="1640"/>
        <v>4330.8599999999997</v>
      </c>
      <c r="MZR52" s="95">
        <f t="shared" si="1641"/>
        <v>51970.32</v>
      </c>
      <c r="MZS52" s="106" t="s">
        <v>668</v>
      </c>
      <c r="MZT52" s="105">
        <v>51970.319999999992</v>
      </c>
      <c r="MZU52" s="90">
        <f t="shared" si="1642"/>
        <v>4330.8599999999997</v>
      </c>
      <c r="MZV52" s="115">
        <f t="shared" ref="MZV52" si="3462">MZU52</f>
        <v>4330.8599999999997</v>
      </c>
      <c r="MZW52" s="115">
        <f t="shared" si="1643"/>
        <v>4330.8599999999997</v>
      </c>
      <c r="MZX52" s="115">
        <f t="shared" si="1643"/>
        <v>4330.8599999999997</v>
      </c>
      <c r="MZY52" s="115">
        <f t="shared" si="1643"/>
        <v>4330.8599999999997</v>
      </c>
      <c r="MZZ52" s="115">
        <f t="shared" si="1643"/>
        <v>4330.8599999999997</v>
      </c>
      <c r="NAA52" s="115">
        <f t="shared" si="1643"/>
        <v>4330.8599999999997</v>
      </c>
      <c r="NAB52" s="115">
        <f t="shared" si="1643"/>
        <v>4330.8599999999997</v>
      </c>
      <c r="NAC52" s="115">
        <f t="shared" si="1643"/>
        <v>4330.8599999999997</v>
      </c>
      <c r="NAD52" s="115">
        <f t="shared" si="1643"/>
        <v>4330.8599999999997</v>
      </c>
      <c r="NAE52" s="115">
        <f t="shared" si="1643"/>
        <v>4330.8599999999997</v>
      </c>
      <c r="NAF52" s="115">
        <f t="shared" si="1643"/>
        <v>4330.8599999999997</v>
      </c>
      <c r="NAG52" s="115">
        <f t="shared" si="1643"/>
        <v>4330.8599999999997</v>
      </c>
      <c r="NAH52" s="95">
        <f t="shared" si="1644"/>
        <v>51970.32</v>
      </c>
      <c r="NAI52" s="106" t="s">
        <v>668</v>
      </c>
      <c r="NAJ52" s="105">
        <v>51970.319999999992</v>
      </c>
      <c r="NAK52" s="90">
        <f t="shared" si="1645"/>
        <v>4330.8599999999997</v>
      </c>
      <c r="NAL52" s="115">
        <f t="shared" ref="NAL52" si="3463">NAK52</f>
        <v>4330.8599999999997</v>
      </c>
      <c r="NAM52" s="115">
        <f t="shared" si="1646"/>
        <v>4330.8599999999997</v>
      </c>
      <c r="NAN52" s="115">
        <f t="shared" si="1646"/>
        <v>4330.8599999999997</v>
      </c>
      <c r="NAO52" s="115">
        <f t="shared" si="1646"/>
        <v>4330.8599999999997</v>
      </c>
      <c r="NAP52" s="115">
        <f t="shared" si="1646"/>
        <v>4330.8599999999997</v>
      </c>
      <c r="NAQ52" s="115">
        <f t="shared" si="1646"/>
        <v>4330.8599999999997</v>
      </c>
      <c r="NAR52" s="115">
        <f t="shared" si="1646"/>
        <v>4330.8599999999997</v>
      </c>
      <c r="NAS52" s="115">
        <f t="shared" si="1646"/>
        <v>4330.8599999999997</v>
      </c>
      <c r="NAT52" s="115">
        <f t="shared" si="1646"/>
        <v>4330.8599999999997</v>
      </c>
      <c r="NAU52" s="115">
        <f t="shared" si="1646"/>
        <v>4330.8599999999997</v>
      </c>
      <c r="NAV52" s="115">
        <f t="shared" si="1646"/>
        <v>4330.8599999999997</v>
      </c>
      <c r="NAW52" s="115">
        <f t="shared" si="1646"/>
        <v>4330.8599999999997</v>
      </c>
      <c r="NAX52" s="95">
        <f t="shared" si="1647"/>
        <v>51970.32</v>
      </c>
      <c r="NAY52" s="106" t="s">
        <v>668</v>
      </c>
      <c r="NAZ52" s="105">
        <v>51970.319999999992</v>
      </c>
      <c r="NBA52" s="90">
        <f t="shared" si="1648"/>
        <v>4330.8599999999997</v>
      </c>
      <c r="NBB52" s="115">
        <f t="shared" ref="NBB52" si="3464">NBA52</f>
        <v>4330.8599999999997</v>
      </c>
      <c r="NBC52" s="115">
        <f t="shared" si="1649"/>
        <v>4330.8599999999997</v>
      </c>
      <c r="NBD52" s="115">
        <f t="shared" si="1649"/>
        <v>4330.8599999999997</v>
      </c>
      <c r="NBE52" s="115">
        <f t="shared" si="1649"/>
        <v>4330.8599999999997</v>
      </c>
      <c r="NBF52" s="115">
        <f t="shared" si="1649"/>
        <v>4330.8599999999997</v>
      </c>
      <c r="NBG52" s="115">
        <f t="shared" si="1649"/>
        <v>4330.8599999999997</v>
      </c>
      <c r="NBH52" s="115">
        <f t="shared" si="1649"/>
        <v>4330.8599999999997</v>
      </c>
      <c r="NBI52" s="115">
        <f t="shared" si="1649"/>
        <v>4330.8599999999997</v>
      </c>
      <c r="NBJ52" s="115">
        <f t="shared" si="1649"/>
        <v>4330.8599999999997</v>
      </c>
      <c r="NBK52" s="115">
        <f t="shared" si="1649"/>
        <v>4330.8599999999997</v>
      </c>
      <c r="NBL52" s="115">
        <f t="shared" si="1649"/>
        <v>4330.8599999999997</v>
      </c>
      <c r="NBM52" s="115">
        <f t="shared" si="1649"/>
        <v>4330.8599999999997</v>
      </c>
      <c r="NBN52" s="95">
        <f t="shared" si="1650"/>
        <v>51970.32</v>
      </c>
      <c r="NBO52" s="106" t="s">
        <v>668</v>
      </c>
      <c r="NBP52" s="105">
        <v>51970.319999999992</v>
      </c>
      <c r="NBQ52" s="90">
        <f t="shared" si="1651"/>
        <v>4330.8599999999997</v>
      </c>
      <c r="NBR52" s="115">
        <f t="shared" ref="NBR52" si="3465">NBQ52</f>
        <v>4330.8599999999997</v>
      </c>
      <c r="NBS52" s="115">
        <f t="shared" si="1652"/>
        <v>4330.8599999999997</v>
      </c>
      <c r="NBT52" s="115">
        <f t="shared" si="1652"/>
        <v>4330.8599999999997</v>
      </c>
      <c r="NBU52" s="115">
        <f t="shared" si="1652"/>
        <v>4330.8599999999997</v>
      </c>
      <c r="NBV52" s="115">
        <f t="shared" si="1652"/>
        <v>4330.8599999999997</v>
      </c>
      <c r="NBW52" s="115">
        <f t="shared" si="1652"/>
        <v>4330.8599999999997</v>
      </c>
      <c r="NBX52" s="115">
        <f t="shared" si="1652"/>
        <v>4330.8599999999997</v>
      </c>
      <c r="NBY52" s="115">
        <f t="shared" si="1652"/>
        <v>4330.8599999999997</v>
      </c>
      <c r="NBZ52" s="115">
        <f t="shared" si="1652"/>
        <v>4330.8599999999997</v>
      </c>
      <c r="NCA52" s="115">
        <f t="shared" si="1652"/>
        <v>4330.8599999999997</v>
      </c>
      <c r="NCB52" s="115">
        <f t="shared" si="1652"/>
        <v>4330.8599999999997</v>
      </c>
      <c r="NCC52" s="115">
        <f t="shared" si="1652"/>
        <v>4330.8599999999997</v>
      </c>
      <c r="NCD52" s="95">
        <f t="shared" si="1653"/>
        <v>51970.32</v>
      </c>
      <c r="NCE52" s="106" t="s">
        <v>668</v>
      </c>
      <c r="NCF52" s="105">
        <v>51970.319999999992</v>
      </c>
      <c r="NCG52" s="90">
        <f t="shared" si="1654"/>
        <v>4330.8599999999997</v>
      </c>
      <c r="NCH52" s="115">
        <f t="shared" ref="NCH52" si="3466">NCG52</f>
        <v>4330.8599999999997</v>
      </c>
      <c r="NCI52" s="115">
        <f t="shared" si="1655"/>
        <v>4330.8599999999997</v>
      </c>
      <c r="NCJ52" s="115">
        <f t="shared" si="1655"/>
        <v>4330.8599999999997</v>
      </c>
      <c r="NCK52" s="115">
        <f t="shared" si="1655"/>
        <v>4330.8599999999997</v>
      </c>
      <c r="NCL52" s="115">
        <f t="shared" si="1655"/>
        <v>4330.8599999999997</v>
      </c>
      <c r="NCM52" s="115">
        <f t="shared" si="1655"/>
        <v>4330.8599999999997</v>
      </c>
      <c r="NCN52" s="115">
        <f t="shared" si="1655"/>
        <v>4330.8599999999997</v>
      </c>
      <c r="NCO52" s="115">
        <f t="shared" si="1655"/>
        <v>4330.8599999999997</v>
      </c>
      <c r="NCP52" s="115">
        <f t="shared" si="1655"/>
        <v>4330.8599999999997</v>
      </c>
      <c r="NCQ52" s="115">
        <f t="shared" si="1655"/>
        <v>4330.8599999999997</v>
      </c>
      <c r="NCR52" s="115">
        <f t="shared" si="1655"/>
        <v>4330.8599999999997</v>
      </c>
      <c r="NCS52" s="115">
        <f t="shared" si="1655"/>
        <v>4330.8599999999997</v>
      </c>
      <c r="NCT52" s="95">
        <f t="shared" si="1656"/>
        <v>51970.32</v>
      </c>
      <c r="NCU52" s="106" t="s">
        <v>668</v>
      </c>
      <c r="NCV52" s="105">
        <v>51970.319999999992</v>
      </c>
      <c r="NCW52" s="90">
        <f t="shared" si="1657"/>
        <v>4330.8599999999997</v>
      </c>
      <c r="NCX52" s="115">
        <f t="shared" ref="NCX52" si="3467">NCW52</f>
        <v>4330.8599999999997</v>
      </c>
      <c r="NCY52" s="115">
        <f t="shared" si="1658"/>
        <v>4330.8599999999997</v>
      </c>
      <c r="NCZ52" s="115">
        <f t="shared" si="1658"/>
        <v>4330.8599999999997</v>
      </c>
      <c r="NDA52" s="115">
        <f t="shared" si="1658"/>
        <v>4330.8599999999997</v>
      </c>
      <c r="NDB52" s="115">
        <f t="shared" si="1658"/>
        <v>4330.8599999999997</v>
      </c>
      <c r="NDC52" s="115">
        <f t="shared" si="1658"/>
        <v>4330.8599999999997</v>
      </c>
      <c r="NDD52" s="115">
        <f t="shared" si="1658"/>
        <v>4330.8599999999997</v>
      </c>
      <c r="NDE52" s="115">
        <f t="shared" si="1658"/>
        <v>4330.8599999999997</v>
      </c>
      <c r="NDF52" s="115">
        <f t="shared" si="1658"/>
        <v>4330.8599999999997</v>
      </c>
      <c r="NDG52" s="115">
        <f t="shared" si="1658"/>
        <v>4330.8599999999997</v>
      </c>
      <c r="NDH52" s="115">
        <f t="shared" si="1658"/>
        <v>4330.8599999999997</v>
      </c>
      <c r="NDI52" s="115">
        <f t="shared" si="1658"/>
        <v>4330.8599999999997</v>
      </c>
      <c r="NDJ52" s="95">
        <f t="shared" si="1659"/>
        <v>51970.32</v>
      </c>
      <c r="NDK52" s="106" t="s">
        <v>668</v>
      </c>
      <c r="NDL52" s="105">
        <v>51970.319999999992</v>
      </c>
      <c r="NDM52" s="90">
        <f t="shared" si="1660"/>
        <v>4330.8599999999997</v>
      </c>
      <c r="NDN52" s="115">
        <f t="shared" ref="NDN52" si="3468">NDM52</f>
        <v>4330.8599999999997</v>
      </c>
      <c r="NDO52" s="115">
        <f t="shared" si="1661"/>
        <v>4330.8599999999997</v>
      </c>
      <c r="NDP52" s="115">
        <f t="shared" si="1661"/>
        <v>4330.8599999999997</v>
      </c>
      <c r="NDQ52" s="115">
        <f t="shared" si="1661"/>
        <v>4330.8599999999997</v>
      </c>
      <c r="NDR52" s="115">
        <f t="shared" si="1661"/>
        <v>4330.8599999999997</v>
      </c>
      <c r="NDS52" s="115">
        <f t="shared" si="1661"/>
        <v>4330.8599999999997</v>
      </c>
      <c r="NDT52" s="115">
        <f t="shared" si="1661"/>
        <v>4330.8599999999997</v>
      </c>
      <c r="NDU52" s="115">
        <f t="shared" si="1661"/>
        <v>4330.8599999999997</v>
      </c>
      <c r="NDV52" s="115">
        <f t="shared" si="1661"/>
        <v>4330.8599999999997</v>
      </c>
      <c r="NDW52" s="115">
        <f t="shared" si="1661"/>
        <v>4330.8599999999997</v>
      </c>
      <c r="NDX52" s="115">
        <f t="shared" si="1661"/>
        <v>4330.8599999999997</v>
      </c>
      <c r="NDY52" s="115">
        <f t="shared" si="1661"/>
        <v>4330.8599999999997</v>
      </c>
      <c r="NDZ52" s="95">
        <f t="shared" si="1662"/>
        <v>51970.32</v>
      </c>
      <c r="NEA52" s="106" t="s">
        <v>668</v>
      </c>
      <c r="NEB52" s="105">
        <v>51970.319999999992</v>
      </c>
      <c r="NEC52" s="90">
        <f t="shared" si="1663"/>
        <v>4330.8599999999997</v>
      </c>
      <c r="NED52" s="115">
        <f t="shared" ref="NED52" si="3469">NEC52</f>
        <v>4330.8599999999997</v>
      </c>
      <c r="NEE52" s="115">
        <f t="shared" si="1664"/>
        <v>4330.8599999999997</v>
      </c>
      <c r="NEF52" s="115">
        <f t="shared" si="1664"/>
        <v>4330.8599999999997</v>
      </c>
      <c r="NEG52" s="115">
        <f t="shared" si="1664"/>
        <v>4330.8599999999997</v>
      </c>
      <c r="NEH52" s="115">
        <f t="shared" si="1664"/>
        <v>4330.8599999999997</v>
      </c>
      <c r="NEI52" s="115">
        <f t="shared" si="1664"/>
        <v>4330.8599999999997</v>
      </c>
      <c r="NEJ52" s="115">
        <f t="shared" si="1664"/>
        <v>4330.8599999999997</v>
      </c>
      <c r="NEK52" s="115">
        <f t="shared" si="1664"/>
        <v>4330.8599999999997</v>
      </c>
      <c r="NEL52" s="115">
        <f t="shared" si="1664"/>
        <v>4330.8599999999997</v>
      </c>
      <c r="NEM52" s="115">
        <f t="shared" si="1664"/>
        <v>4330.8599999999997</v>
      </c>
      <c r="NEN52" s="115">
        <f t="shared" si="1664"/>
        <v>4330.8599999999997</v>
      </c>
      <c r="NEO52" s="115">
        <f t="shared" si="1664"/>
        <v>4330.8599999999997</v>
      </c>
      <c r="NEP52" s="95">
        <f t="shared" si="1665"/>
        <v>51970.32</v>
      </c>
      <c r="NEQ52" s="106" t="s">
        <v>668</v>
      </c>
      <c r="NER52" s="105">
        <v>51970.319999999992</v>
      </c>
      <c r="NES52" s="90">
        <f t="shared" si="1666"/>
        <v>4330.8599999999997</v>
      </c>
      <c r="NET52" s="115">
        <f t="shared" ref="NET52" si="3470">NES52</f>
        <v>4330.8599999999997</v>
      </c>
      <c r="NEU52" s="115">
        <f t="shared" si="1667"/>
        <v>4330.8599999999997</v>
      </c>
      <c r="NEV52" s="115">
        <f t="shared" si="1667"/>
        <v>4330.8599999999997</v>
      </c>
      <c r="NEW52" s="115">
        <f t="shared" si="1667"/>
        <v>4330.8599999999997</v>
      </c>
      <c r="NEX52" s="115">
        <f t="shared" si="1667"/>
        <v>4330.8599999999997</v>
      </c>
      <c r="NEY52" s="115">
        <f t="shared" si="1667"/>
        <v>4330.8599999999997</v>
      </c>
      <c r="NEZ52" s="115">
        <f t="shared" si="1667"/>
        <v>4330.8599999999997</v>
      </c>
      <c r="NFA52" s="115">
        <f t="shared" si="1667"/>
        <v>4330.8599999999997</v>
      </c>
      <c r="NFB52" s="115">
        <f t="shared" si="1667"/>
        <v>4330.8599999999997</v>
      </c>
      <c r="NFC52" s="115">
        <f t="shared" si="1667"/>
        <v>4330.8599999999997</v>
      </c>
      <c r="NFD52" s="115">
        <f t="shared" si="1667"/>
        <v>4330.8599999999997</v>
      </c>
      <c r="NFE52" s="115">
        <f t="shared" si="1667"/>
        <v>4330.8599999999997</v>
      </c>
      <c r="NFF52" s="95">
        <f t="shared" si="1668"/>
        <v>51970.32</v>
      </c>
      <c r="NFG52" s="106" t="s">
        <v>668</v>
      </c>
      <c r="NFH52" s="105">
        <v>51970.319999999992</v>
      </c>
      <c r="NFI52" s="90">
        <f t="shared" si="1669"/>
        <v>4330.8599999999997</v>
      </c>
      <c r="NFJ52" s="115">
        <f t="shared" ref="NFJ52" si="3471">NFI52</f>
        <v>4330.8599999999997</v>
      </c>
      <c r="NFK52" s="115">
        <f t="shared" si="1670"/>
        <v>4330.8599999999997</v>
      </c>
      <c r="NFL52" s="115">
        <f t="shared" si="1670"/>
        <v>4330.8599999999997</v>
      </c>
      <c r="NFM52" s="115">
        <f t="shared" si="1670"/>
        <v>4330.8599999999997</v>
      </c>
      <c r="NFN52" s="115">
        <f t="shared" si="1670"/>
        <v>4330.8599999999997</v>
      </c>
      <c r="NFO52" s="115">
        <f t="shared" si="1670"/>
        <v>4330.8599999999997</v>
      </c>
      <c r="NFP52" s="115">
        <f t="shared" si="1670"/>
        <v>4330.8599999999997</v>
      </c>
      <c r="NFQ52" s="115">
        <f t="shared" si="1670"/>
        <v>4330.8599999999997</v>
      </c>
      <c r="NFR52" s="115">
        <f t="shared" si="1670"/>
        <v>4330.8599999999997</v>
      </c>
      <c r="NFS52" s="115">
        <f t="shared" si="1670"/>
        <v>4330.8599999999997</v>
      </c>
      <c r="NFT52" s="115">
        <f t="shared" si="1670"/>
        <v>4330.8599999999997</v>
      </c>
      <c r="NFU52" s="115">
        <f t="shared" si="1670"/>
        <v>4330.8599999999997</v>
      </c>
      <c r="NFV52" s="95">
        <f t="shared" si="1671"/>
        <v>51970.32</v>
      </c>
      <c r="NFW52" s="106" t="s">
        <v>668</v>
      </c>
      <c r="NFX52" s="105">
        <v>51970.319999999992</v>
      </c>
      <c r="NFY52" s="90">
        <f t="shared" si="1672"/>
        <v>4330.8599999999997</v>
      </c>
      <c r="NFZ52" s="115">
        <f t="shared" ref="NFZ52" si="3472">NFY52</f>
        <v>4330.8599999999997</v>
      </c>
      <c r="NGA52" s="115">
        <f t="shared" si="1673"/>
        <v>4330.8599999999997</v>
      </c>
      <c r="NGB52" s="115">
        <f t="shared" si="1673"/>
        <v>4330.8599999999997</v>
      </c>
      <c r="NGC52" s="115">
        <f t="shared" si="1673"/>
        <v>4330.8599999999997</v>
      </c>
      <c r="NGD52" s="115">
        <f t="shared" si="1673"/>
        <v>4330.8599999999997</v>
      </c>
      <c r="NGE52" s="115">
        <f t="shared" si="1673"/>
        <v>4330.8599999999997</v>
      </c>
      <c r="NGF52" s="115">
        <f t="shared" si="1673"/>
        <v>4330.8599999999997</v>
      </c>
      <c r="NGG52" s="115">
        <f t="shared" si="1673"/>
        <v>4330.8599999999997</v>
      </c>
      <c r="NGH52" s="115">
        <f t="shared" si="1673"/>
        <v>4330.8599999999997</v>
      </c>
      <c r="NGI52" s="115">
        <f t="shared" si="1673"/>
        <v>4330.8599999999997</v>
      </c>
      <c r="NGJ52" s="115">
        <f t="shared" si="1673"/>
        <v>4330.8599999999997</v>
      </c>
      <c r="NGK52" s="115">
        <f t="shared" si="1673"/>
        <v>4330.8599999999997</v>
      </c>
      <c r="NGL52" s="95">
        <f t="shared" si="1674"/>
        <v>51970.32</v>
      </c>
      <c r="NGM52" s="106" t="s">
        <v>668</v>
      </c>
      <c r="NGN52" s="105">
        <v>51970.319999999992</v>
      </c>
      <c r="NGO52" s="90">
        <f t="shared" si="1675"/>
        <v>4330.8599999999997</v>
      </c>
      <c r="NGP52" s="115">
        <f t="shared" ref="NGP52" si="3473">NGO52</f>
        <v>4330.8599999999997</v>
      </c>
      <c r="NGQ52" s="115">
        <f t="shared" si="1676"/>
        <v>4330.8599999999997</v>
      </c>
      <c r="NGR52" s="115">
        <f t="shared" si="1676"/>
        <v>4330.8599999999997</v>
      </c>
      <c r="NGS52" s="115">
        <f t="shared" si="1676"/>
        <v>4330.8599999999997</v>
      </c>
      <c r="NGT52" s="115">
        <f t="shared" si="1676"/>
        <v>4330.8599999999997</v>
      </c>
      <c r="NGU52" s="115">
        <f t="shared" si="1676"/>
        <v>4330.8599999999997</v>
      </c>
      <c r="NGV52" s="115">
        <f t="shared" si="1676"/>
        <v>4330.8599999999997</v>
      </c>
      <c r="NGW52" s="115">
        <f t="shared" si="1676"/>
        <v>4330.8599999999997</v>
      </c>
      <c r="NGX52" s="115">
        <f t="shared" si="1676"/>
        <v>4330.8599999999997</v>
      </c>
      <c r="NGY52" s="115">
        <f t="shared" si="1676"/>
        <v>4330.8599999999997</v>
      </c>
      <c r="NGZ52" s="115">
        <f t="shared" si="1676"/>
        <v>4330.8599999999997</v>
      </c>
      <c r="NHA52" s="115">
        <f t="shared" si="1676"/>
        <v>4330.8599999999997</v>
      </c>
      <c r="NHB52" s="95">
        <f t="shared" si="1677"/>
        <v>51970.32</v>
      </c>
      <c r="NHC52" s="106" t="s">
        <v>668</v>
      </c>
      <c r="NHD52" s="105">
        <v>51970.319999999992</v>
      </c>
      <c r="NHE52" s="90">
        <f t="shared" si="1678"/>
        <v>4330.8599999999997</v>
      </c>
      <c r="NHF52" s="115">
        <f t="shared" ref="NHF52" si="3474">NHE52</f>
        <v>4330.8599999999997</v>
      </c>
      <c r="NHG52" s="115">
        <f t="shared" si="1679"/>
        <v>4330.8599999999997</v>
      </c>
      <c r="NHH52" s="115">
        <f t="shared" si="1679"/>
        <v>4330.8599999999997</v>
      </c>
      <c r="NHI52" s="115">
        <f t="shared" si="1679"/>
        <v>4330.8599999999997</v>
      </c>
      <c r="NHJ52" s="115">
        <f t="shared" si="1679"/>
        <v>4330.8599999999997</v>
      </c>
      <c r="NHK52" s="115">
        <f t="shared" si="1679"/>
        <v>4330.8599999999997</v>
      </c>
      <c r="NHL52" s="115">
        <f t="shared" si="1679"/>
        <v>4330.8599999999997</v>
      </c>
      <c r="NHM52" s="115">
        <f t="shared" si="1679"/>
        <v>4330.8599999999997</v>
      </c>
      <c r="NHN52" s="115">
        <f t="shared" si="1679"/>
        <v>4330.8599999999997</v>
      </c>
      <c r="NHO52" s="115">
        <f t="shared" si="1679"/>
        <v>4330.8599999999997</v>
      </c>
      <c r="NHP52" s="115">
        <f t="shared" si="1679"/>
        <v>4330.8599999999997</v>
      </c>
      <c r="NHQ52" s="115">
        <f t="shared" si="1679"/>
        <v>4330.8599999999997</v>
      </c>
      <c r="NHR52" s="95">
        <f t="shared" si="1680"/>
        <v>51970.32</v>
      </c>
      <c r="NHS52" s="106" t="s">
        <v>668</v>
      </c>
      <c r="NHT52" s="105">
        <v>51970.319999999992</v>
      </c>
      <c r="NHU52" s="90">
        <f t="shared" si="1681"/>
        <v>4330.8599999999997</v>
      </c>
      <c r="NHV52" s="115">
        <f t="shared" ref="NHV52" si="3475">NHU52</f>
        <v>4330.8599999999997</v>
      </c>
      <c r="NHW52" s="115">
        <f t="shared" si="1682"/>
        <v>4330.8599999999997</v>
      </c>
      <c r="NHX52" s="115">
        <f t="shared" si="1682"/>
        <v>4330.8599999999997</v>
      </c>
      <c r="NHY52" s="115">
        <f t="shared" si="1682"/>
        <v>4330.8599999999997</v>
      </c>
      <c r="NHZ52" s="115">
        <f t="shared" si="1682"/>
        <v>4330.8599999999997</v>
      </c>
      <c r="NIA52" s="115">
        <f t="shared" si="1682"/>
        <v>4330.8599999999997</v>
      </c>
      <c r="NIB52" s="115">
        <f t="shared" si="1682"/>
        <v>4330.8599999999997</v>
      </c>
      <c r="NIC52" s="115">
        <f t="shared" si="1682"/>
        <v>4330.8599999999997</v>
      </c>
      <c r="NID52" s="115">
        <f t="shared" si="1682"/>
        <v>4330.8599999999997</v>
      </c>
      <c r="NIE52" s="115">
        <f t="shared" si="1682"/>
        <v>4330.8599999999997</v>
      </c>
      <c r="NIF52" s="115">
        <f t="shared" si="1682"/>
        <v>4330.8599999999997</v>
      </c>
      <c r="NIG52" s="115">
        <f t="shared" si="1682"/>
        <v>4330.8599999999997</v>
      </c>
      <c r="NIH52" s="95">
        <f t="shared" si="1683"/>
        <v>51970.32</v>
      </c>
      <c r="NII52" s="106" t="s">
        <v>668</v>
      </c>
      <c r="NIJ52" s="105">
        <v>51970.319999999992</v>
      </c>
      <c r="NIK52" s="90">
        <f t="shared" si="1684"/>
        <v>4330.8599999999997</v>
      </c>
      <c r="NIL52" s="115">
        <f t="shared" ref="NIL52" si="3476">NIK52</f>
        <v>4330.8599999999997</v>
      </c>
      <c r="NIM52" s="115">
        <f t="shared" si="1685"/>
        <v>4330.8599999999997</v>
      </c>
      <c r="NIN52" s="115">
        <f t="shared" si="1685"/>
        <v>4330.8599999999997</v>
      </c>
      <c r="NIO52" s="115">
        <f t="shared" si="1685"/>
        <v>4330.8599999999997</v>
      </c>
      <c r="NIP52" s="115">
        <f t="shared" si="1685"/>
        <v>4330.8599999999997</v>
      </c>
      <c r="NIQ52" s="115">
        <f t="shared" si="1685"/>
        <v>4330.8599999999997</v>
      </c>
      <c r="NIR52" s="115">
        <f t="shared" si="1685"/>
        <v>4330.8599999999997</v>
      </c>
      <c r="NIS52" s="115">
        <f t="shared" si="1685"/>
        <v>4330.8599999999997</v>
      </c>
      <c r="NIT52" s="115">
        <f t="shared" si="1685"/>
        <v>4330.8599999999997</v>
      </c>
      <c r="NIU52" s="115">
        <f t="shared" si="1685"/>
        <v>4330.8599999999997</v>
      </c>
      <c r="NIV52" s="115">
        <f t="shared" si="1685"/>
        <v>4330.8599999999997</v>
      </c>
      <c r="NIW52" s="115">
        <f t="shared" si="1685"/>
        <v>4330.8599999999997</v>
      </c>
      <c r="NIX52" s="95">
        <f t="shared" si="1686"/>
        <v>51970.32</v>
      </c>
      <c r="NIY52" s="106" t="s">
        <v>668</v>
      </c>
      <c r="NIZ52" s="105">
        <v>51970.319999999992</v>
      </c>
      <c r="NJA52" s="90">
        <f t="shared" si="1687"/>
        <v>4330.8599999999997</v>
      </c>
      <c r="NJB52" s="115">
        <f t="shared" ref="NJB52" si="3477">NJA52</f>
        <v>4330.8599999999997</v>
      </c>
      <c r="NJC52" s="115">
        <f t="shared" si="1688"/>
        <v>4330.8599999999997</v>
      </c>
      <c r="NJD52" s="115">
        <f t="shared" si="1688"/>
        <v>4330.8599999999997</v>
      </c>
      <c r="NJE52" s="115">
        <f t="shared" si="1688"/>
        <v>4330.8599999999997</v>
      </c>
      <c r="NJF52" s="115">
        <f t="shared" si="1688"/>
        <v>4330.8599999999997</v>
      </c>
      <c r="NJG52" s="115">
        <f t="shared" si="1688"/>
        <v>4330.8599999999997</v>
      </c>
      <c r="NJH52" s="115">
        <f t="shared" si="1688"/>
        <v>4330.8599999999997</v>
      </c>
      <c r="NJI52" s="115">
        <f t="shared" si="1688"/>
        <v>4330.8599999999997</v>
      </c>
      <c r="NJJ52" s="115">
        <f t="shared" si="1688"/>
        <v>4330.8599999999997</v>
      </c>
      <c r="NJK52" s="115">
        <f t="shared" si="1688"/>
        <v>4330.8599999999997</v>
      </c>
      <c r="NJL52" s="115">
        <f t="shared" si="1688"/>
        <v>4330.8599999999997</v>
      </c>
      <c r="NJM52" s="115">
        <f t="shared" si="1688"/>
        <v>4330.8599999999997</v>
      </c>
      <c r="NJN52" s="95">
        <f t="shared" si="1689"/>
        <v>51970.32</v>
      </c>
      <c r="NJO52" s="106" t="s">
        <v>668</v>
      </c>
      <c r="NJP52" s="105">
        <v>51970.319999999992</v>
      </c>
      <c r="NJQ52" s="90">
        <f t="shared" si="1690"/>
        <v>4330.8599999999997</v>
      </c>
      <c r="NJR52" s="115">
        <f t="shared" ref="NJR52" si="3478">NJQ52</f>
        <v>4330.8599999999997</v>
      </c>
      <c r="NJS52" s="115">
        <f t="shared" si="1691"/>
        <v>4330.8599999999997</v>
      </c>
      <c r="NJT52" s="115">
        <f t="shared" si="1691"/>
        <v>4330.8599999999997</v>
      </c>
      <c r="NJU52" s="115">
        <f t="shared" si="1691"/>
        <v>4330.8599999999997</v>
      </c>
      <c r="NJV52" s="115">
        <f t="shared" si="1691"/>
        <v>4330.8599999999997</v>
      </c>
      <c r="NJW52" s="115">
        <f t="shared" si="1691"/>
        <v>4330.8599999999997</v>
      </c>
      <c r="NJX52" s="115">
        <f t="shared" si="1691"/>
        <v>4330.8599999999997</v>
      </c>
      <c r="NJY52" s="115">
        <f t="shared" si="1691"/>
        <v>4330.8599999999997</v>
      </c>
      <c r="NJZ52" s="115">
        <f t="shared" si="1691"/>
        <v>4330.8599999999997</v>
      </c>
      <c r="NKA52" s="115">
        <f t="shared" si="1691"/>
        <v>4330.8599999999997</v>
      </c>
      <c r="NKB52" s="115">
        <f t="shared" si="1691"/>
        <v>4330.8599999999997</v>
      </c>
      <c r="NKC52" s="115">
        <f t="shared" si="1691"/>
        <v>4330.8599999999997</v>
      </c>
      <c r="NKD52" s="95">
        <f t="shared" si="1692"/>
        <v>51970.32</v>
      </c>
      <c r="NKE52" s="106" t="s">
        <v>668</v>
      </c>
      <c r="NKF52" s="105">
        <v>51970.319999999992</v>
      </c>
      <c r="NKG52" s="90">
        <f t="shared" si="1693"/>
        <v>4330.8599999999997</v>
      </c>
      <c r="NKH52" s="115">
        <f t="shared" ref="NKH52" si="3479">NKG52</f>
        <v>4330.8599999999997</v>
      </c>
      <c r="NKI52" s="115">
        <f t="shared" si="1694"/>
        <v>4330.8599999999997</v>
      </c>
      <c r="NKJ52" s="115">
        <f t="shared" si="1694"/>
        <v>4330.8599999999997</v>
      </c>
      <c r="NKK52" s="115">
        <f t="shared" si="1694"/>
        <v>4330.8599999999997</v>
      </c>
      <c r="NKL52" s="115">
        <f t="shared" si="1694"/>
        <v>4330.8599999999997</v>
      </c>
      <c r="NKM52" s="115">
        <f t="shared" si="1694"/>
        <v>4330.8599999999997</v>
      </c>
      <c r="NKN52" s="115">
        <f t="shared" si="1694"/>
        <v>4330.8599999999997</v>
      </c>
      <c r="NKO52" s="115">
        <f t="shared" si="1694"/>
        <v>4330.8599999999997</v>
      </c>
      <c r="NKP52" s="115">
        <f t="shared" si="1694"/>
        <v>4330.8599999999997</v>
      </c>
      <c r="NKQ52" s="115">
        <f t="shared" si="1694"/>
        <v>4330.8599999999997</v>
      </c>
      <c r="NKR52" s="115">
        <f t="shared" si="1694"/>
        <v>4330.8599999999997</v>
      </c>
      <c r="NKS52" s="115">
        <f t="shared" si="1694"/>
        <v>4330.8599999999997</v>
      </c>
      <c r="NKT52" s="95">
        <f t="shared" si="1695"/>
        <v>51970.32</v>
      </c>
      <c r="NKU52" s="106" t="s">
        <v>668</v>
      </c>
      <c r="NKV52" s="105">
        <v>51970.319999999992</v>
      </c>
      <c r="NKW52" s="90">
        <f t="shared" si="1696"/>
        <v>4330.8599999999997</v>
      </c>
      <c r="NKX52" s="115">
        <f t="shared" ref="NKX52" si="3480">NKW52</f>
        <v>4330.8599999999997</v>
      </c>
      <c r="NKY52" s="115">
        <f t="shared" si="1697"/>
        <v>4330.8599999999997</v>
      </c>
      <c r="NKZ52" s="115">
        <f t="shared" si="1697"/>
        <v>4330.8599999999997</v>
      </c>
      <c r="NLA52" s="115">
        <f t="shared" si="1697"/>
        <v>4330.8599999999997</v>
      </c>
      <c r="NLB52" s="115">
        <f t="shared" si="1697"/>
        <v>4330.8599999999997</v>
      </c>
      <c r="NLC52" s="115">
        <f t="shared" si="1697"/>
        <v>4330.8599999999997</v>
      </c>
      <c r="NLD52" s="115">
        <f t="shared" si="1697"/>
        <v>4330.8599999999997</v>
      </c>
      <c r="NLE52" s="115">
        <f t="shared" si="1697"/>
        <v>4330.8599999999997</v>
      </c>
      <c r="NLF52" s="115">
        <f t="shared" si="1697"/>
        <v>4330.8599999999997</v>
      </c>
      <c r="NLG52" s="115">
        <f t="shared" si="1697"/>
        <v>4330.8599999999997</v>
      </c>
      <c r="NLH52" s="115">
        <f t="shared" si="1697"/>
        <v>4330.8599999999997</v>
      </c>
      <c r="NLI52" s="115">
        <f t="shared" si="1697"/>
        <v>4330.8599999999997</v>
      </c>
      <c r="NLJ52" s="95">
        <f t="shared" si="1698"/>
        <v>51970.32</v>
      </c>
      <c r="NLK52" s="106" t="s">
        <v>668</v>
      </c>
      <c r="NLL52" s="105">
        <v>51970.319999999992</v>
      </c>
      <c r="NLM52" s="90">
        <f t="shared" si="1699"/>
        <v>4330.8599999999997</v>
      </c>
      <c r="NLN52" s="115">
        <f t="shared" ref="NLN52" si="3481">NLM52</f>
        <v>4330.8599999999997</v>
      </c>
      <c r="NLO52" s="115">
        <f t="shared" si="1700"/>
        <v>4330.8599999999997</v>
      </c>
      <c r="NLP52" s="115">
        <f t="shared" si="1700"/>
        <v>4330.8599999999997</v>
      </c>
      <c r="NLQ52" s="115">
        <f t="shared" si="1700"/>
        <v>4330.8599999999997</v>
      </c>
      <c r="NLR52" s="115">
        <f t="shared" si="1700"/>
        <v>4330.8599999999997</v>
      </c>
      <c r="NLS52" s="115">
        <f t="shared" si="1700"/>
        <v>4330.8599999999997</v>
      </c>
      <c r="NLT52" s="115">
        <f t="shared" si="1700"/>
        <v>4330.8599999999997</v>
      </c>
      <c r="NLU52" s="115">
        <f t="shared" si="1700"/>
        <v>4330.8599999999997</v>
      </c>
      <c r="NLV52" s="115">
        <f t="shared" si="1700"/>
        <v>4330.8599999999997</v>
      </c>
      <c r="NLW52" s="115">
        <f t="shared" si="1700"/>
        <v>4330.8599999999997</v>
      </c>
      <c r="NLX52" s="115">
        <f t="shared" si="1700"/>
        <v>4330.8599999999997</v>
      </c>
      <c r="NLY52" s="115">
        <f t="shared" si="1700"/>
        <v>4330.8599999999997</v>
      </c>
      <c r="NLZ52" s="95">
        <f t="shared" si="1701"/>
        <v>51970.32</v>
      </c>
      <c r="NMA52" s="106" t="s">
        <v>668</v>
      </c>
      <c r="NMB52" s="105">
        <v>51970.319999999992</v>
      </c>
      <c r="NMC52" s="90">
        <f t="shared" si="1702"/>
        <v>4330.8599999999997</v>
      </c>
      <c r="NMD52" s="115">
        <f t="shared" ref="NMD52" si="3482">NMC52</f>
        <v>4330.8599999999997</v>
      </c>
      <c r="NME52" s="115">
        <f t="shared" si="1703"/>
        <v>4330.8599999999997</v>
      </c>
      <c r="NMF52" s="115">
        <f t="shared" si="1703"/>
        <v>4330.8599999999997</v>
      </c>
      <c r="NMG52" s="115">
        <f t="shared" si="1703"/>
        <v>4330.8599999999997</v>
      </c>
      <c r="NMH52" s="115">
        <f t="shared" si="1703"/>
        <v>4330.8599999999997</v>
      </c>
      <c r="NMI52" s="115">
        <f t="shared" si="1703"/>
        <v>4330.8599999999997</v>
      </c>
      <c r="NMJ52" s="115">
        <f t="shared" si="1703"/>
        <v>4330.8599999999997</v>
      </c>
      <c r="NMK52" s="115">
        <f t="shared" si="1703"/>
        <v>4330.8599999999997</v>
      </c>
      <c r="NML52" s="115">
        <f t="shared" si="1703"/>
        <v>4330.8599999999997</v>
      </c>
      <c r="NMM52" s="115">
        <f t="shared" si="1703"/>
        <v>4330.8599999999997</v>
      </c>
      <c r="NMN52" s="115">
        <f t="shared" si="1703"/>
        <v>4330.8599999999997</v>
      </c>
      <c r="NMO52" s="115">
        <f t="shared" si="1703"/>
        <v>4330.8599999999997</v>
      </c>
      <c r="NMP52" s="95">
        <f t="shared" si="1704"/>
        <v>51970.32</v>
      </c>
      <c r="NMQ52" s="106" t="s">
        <v>668</v>
      </c>
      <c r="NMR52" s="105">
        <v>51970.319999999992</v>
      </c>
      <c r="NMS52" s="90">
        <f t="shared" si="1705"/>
        <v>4330.8599999999997</v>
      </c>
      <c r="NMT52" s="115">
        <f t="shared" ref="NMT52" si="3483">NMS52</f>
        <v>4330.8599999999997</v>
      </c>
      <c r="NMU52" s="115">
        <f t="shared" si="1706"/>
        <v>4330.8599999999997</v>
      </c>
      <c r="NMV52" s="115">
        <f t="shared" si="1706"/>
        <v>4330.8599999999997</v>
      </c>
      <c r="NMW52" s="115">
        <f t="shared" si="1706"/>
        <v>4330.8599999999997</v>
      </c>
      <c r="NMX52" s="115">
        <f t="shared" si="1706"/>
        <v>4330.8599999999997</v>
      </c>
      <c r="NMY52" s="115">
        <f t="shared" si="1706"/>
        <v>4330.8599999999997</v>
      </c>
      <c r="NMZ52" s="115">
        <f t="shared" si="1706"/>
        <v>4330.8599999999997</v>
      </c>
      <c r="NNA52" s="115">
        <f t="shared" si="1706"/>
        <v>4330.8599999999997</v>
      </c>
      <c r="NNB52" s="115">
        <f t="shared" si="1706"/>
        <v>4330.8599999999997</v>
      </c>
      <c r="NNC52" s="115">
        <f t="shared" si="1706"/>
        <v>4330.8599999999997</v>
      </c>
      <c r="NND52" s="115">
        <f t="shared" si="1706"/>
        <v>4330.8599999999997</v>
      </c>
      <c r="NNE52" s="115">
        <f t="shared" si="1706"/>
        <v>4330.8599999999997</v>
      </c>
      <c r="NNF52" s="95">
        <f t="shared" si="1707"/>
        <v>51970.32</v>
      </c>
      <c r="NNG52" s="106" t="s">
        <v>668</v>
      </c>
      <c r="NNH52" s="105">
        <v>51970.319999999992</v>
      </c>
      <c r="NNI52" s="90">
        <f t="shared" si="1708"/>
        <v>4330.8599999999997</v>
      </c>
      <c r="NNJ52" s="115">
        <f t="shared" ref="NNJ52" si="3484">NNI52</f>
        <v>4330.8599999999997</v>
      </c>
      <c r="NNK52" s="115">
        <f t="shared" si="1709"/>
        <v>4330.8599999999997</v>
      </c>
      <c r="NNL52" s="115">
        <f t="shared" si="1709"/>
        <v>4330.8599999999997</v>
      </c>
      <c r="NNM52" s="115">
        <f t="shared" si="1709"/>
        <v>4330.8599999999997</v>
      </c>
      <c r="NNN52" s="115">
        <f t="shared" si="1709"/>
        <v>4330.8599999999997</v>
      </c>
      <c r="NNO52" s="115">
        <f t="shared" si="1709"/>
        <v>4330.8599999999997</v>
      </c>
      <c r="NNP52" s="115">
        <f t="shared" si="1709"/>
        <v>4330.8599999999997</v>
      </c>
      <c r="NNQ52" s="115">
        <f t="shared" si="1709"/>
        <v>4330.8599999999997</v>
      </c>
      <c r="NNR52" s="115">
        <f t="shared" si="1709"/>
        <v>4330.8599999999997</v>
      </c>
      <c r="NNS52" s="115">
        <f t="shared" si="1709"/>
        <v>4330.8599999999997</v>
      </c>
      <c r="NNT52" s="115">
        <f t="shared" si="1709"/>
        <v>4330.8599999999997</v>
      </c>
      <c r="NNU52" s="115">
        <f t="shared" si="1709"/>
        <v>4330.8599999999997</v>
      </c>
      <c r="NNV52" s="95">
        <f t="shared" si="1710"/>
        <v>51970.32</v>
      </c>
      <c r="NNW52" s="106" t="s">
        <v>668</v>
      </c>
      <c r="NNX52" s="105">
        <v>51970.319999999992</v>
      </c>
      <c r="NNY52" s="90">
        <f t="shared" si="1711"/>
        <v>4330.8599999999997</v>
      </c>
      <c r="NNZ52" s="115">
        <f t="shared" ref="NNZ52" si="3485">NNY52</f>
        <v>4330.8599999999997</v>
      </c>
      <c r="NOA52" s="115">
        <f t="shared" si="1712"/>
        <v>4330.8599999999997</v>
      </c>
      <c r="NOB52" s="115">
        <f t="shared" si="1712"/>
        <v>4330.8599999999997</v>
      </c>
      <c r="NOC52" s="115">
        <f t="shared" si="1712"/>
        <v>4330.8599999999997</v>
      </c>
      <c r="NOD52" s="115">
        <f t="shared" si="1712"/>
        <v>4330.8599999999997</v>
      </c>
      <c r="NOE52" s="115">
        <f t="shared" si="1712"/>
        <v>4330.8599999999997</v>
      </c>
      <c r="NOF52" s="115">
        <f t="shared" si="1712"/>
        <v>4330.8599999999997</v>
      </c>
      <c r="NOG52" s="115">
        <f t="shared" si="1712"/>
        <v>4330.8599999999997</v>
      </c>
      <c r="NOH52" s="115">
        <f t="shared" si="1712"/>
        <v>4330.8599999999997</v>
      </c>
      <c r="NOI52" s="115">
        <f t="shared" si="1712"/>
        <v>4330.8599999999997</v>
      </c>
      <c r="NOJ52" s="115">
        <f t="shared" si="1712"/>
        <v>4330.8599999999997</v>
      </c>
      <c r="NOK52" s="115">
        <f t="shared" si="1712"/>
        <v>4330.8599999999997</v>
      </c>
      <c r="NOL52" s="95">
        <f t="shared" si="1713"/>
        <v>51970.32</v>
      </c>
      <c r="NOM52" s="106" t="s">
        <v>668</v>
      </c>
      <c r="NON52" s="105">
        <v>51970.319999999992</v>
      </c>
      <c r="NOO52" s="90">
        <f t="shared" si="1714"/>
        <v>4330.8599999999997</v>
      </c>
      <c r="NOP52" s="115">
        <f t="shared" ref="NOP52" si="3486">NOO52</f>
        <v>4330.8599999999997</v>
      </c>
      <c r="NOQ52" s="115">
        <f t="shared" si="1715"/>
        <v>4330.8599999999997</v>
      </c>
      <c r="NOR52" s="115">
        <f t="shared" si="1715"/>
        <v>4330.8599999999997</v>
      </c>
      <c r="NOS52" s="115">
        <f t="shared" si="1715"/>
        <v>4330.8599999999997</v>
      </c>
      <c r="NOT52" s="115">
        <f t="shared" si="1715"/>
        <v>4330.8599999999997</v>
      </c>
      <c r="NOU52" s="115">
        <f t="shared" si="1715"/>
        <v>4330.8599999999997</v>
      </c>
      <c r="NOV52" s="115">
        <f t="shared" si="1715"/>
        <v>4330.8599999999997</v>
      </c>
      <c r="NOW52" s="115">
        <f t="shared" si="1715"/>
        <v>4330.8599999999997</v>
      </c>
      <c r="NOX52" s="115">
        <f t="shared" si="1715"/>
        <v>4330.8599999999997</v>
      </c>
      <c r="NOY52" s="115">
        <f t="shared" si="1715"/>
        <v>4330.8599999999997</v>
      </c>
      <c r="NOZ52" s="115">
        <f t="shared" si="1715"/>
        <v>4330.8599999999997</v>
      </c>
      <c r="NPA52" s="115">
        <f t="shared" si="1715"/>
        <v>4330.8599999999997</v>
      </c>
      <c r="NPB52" s="95">
        <f t="shared" si="1716"/>
        <v>51970.32</v>
      </c>
      <c r="NPC52" s="106" t="s">
        <v>668</v>
      </c>
      <c r="NPD52" s="105">
        <v>51970.319999999992</v>
      </c>
      <c r="NPE52" s="90">
        <f t="shared" si="1717"/>
        <v>4330.8599999999997</v>
      </c>
      <c r="NPF52" s="115">
        <f t="shared" ref="NPF52" si="3487">NPE52</f>
        <v>4330.8599999999997</v>
      </c>
      <c r="NPG52" s="115">
        <f t="shared" si="1718"/>
        <v>4330.8599999999997</v>
      </c>
      <c r="NPH52" s="115">
        <f t="shared" si="1718"/>
        <v>4330.8599999999997</v>
      </c>
      <c r="NPI52" s="115">
        <f t="shared" si="1718"/>
        <v>4330.8599999999997</v>
      </c>
      <c r="NPJ52" s="115">
        <f t="shared" si="1718"/>
        <v>4330.8599999999997</v>
      </c>
      <c r="NPK52" s="115">
        <f t="shared" si="1718"/>
        <v>4330.8599999999997</v>
      </c>
      <c r="NPL52" s="115">
        <f t="shared" si="1718"/>
        <v>4330.8599999999997</v>
      </c>
      <c r="NPM52" s="115">
        <f t="shared" si="1718"/>
        <v>4330.8599999999997</v>
      </c>
      <c r="NPN52" s="115">
        <f t="shared" si="1718"/>
        <v>4330.8599999999997</v>
      </c>
      <c r="NPO52" s="115">
        <f t="shared" si="1718"/>
        <v>4330.8599999999997</v>
      </c>
      <c r="NPP52" s="115">
        <f t="shared" si="1718"/>
        <v>4330.8599999999997</v>
      </c>
      <c r="NPQ52" s="115">
        <f t="shared" si="1718"/>
        <v>4330.8599999999997</v>
      </c>
      <c r="NPR52" s="95">
        <f t="shared" si="1719"/>
        <v>51970.32</v>
      </c>
      <c r="NPS52" s="106" t="s">
        <v>668</v>
      </c>
      <c r="NPT52" s="105">
        <v>51970.319999999992</v>
      </c>
      <c r="NPU52" s="90">
        <f t="shared" si="1720"/>
        <v>4330.8599999999997</v>
      </c>
      <c r="NPV52" s="115">
        <f t="shared" ref="NPV52" si="3488">NPU52</f>
        <v>4330.8599999999997</v>
      </c>
      <c r="NPW52" s="115">
        <f t="shared" si="1721"/>
        <v>4330.8599999999997</v>
      </c>
      <c r="NPX52" s="115">
        <f t="shared" si="1721"/>
        <v>4330.8599999999997</v>
      </c>
      <c r="NPY52" s="115">
        <f t="shared" si="1721"/>
        <v>4330.8599999999997</v>
      </c>
      <c r="NPZ52" s="115">
        <f t="shared" si="1721"/>
        <v>4330.8599999999997</v>
      </c>
      <c r="NQA52" s="115">
        <f t="shared" si="1721"/>
        <v>4330.8599999999997</v>
      </c>
      <c r="NQB52" s="115">
        <f t="shared" si="1721"/>
        <v>4330.8599999999997</v>
      </c>
      <c r="NQC52" s="115">
        <f t="shared" si="1721"/>
        <v>4330.8599999999997</v>
      </c>
      <c r="NQD52" s="115">
        <f t="shared" si="1721"/>
        <v>4330.8599999999997</v>
      </c>
      <c r="NQE52" s="115">
        <f t="shared" si="1721"/>
        <v>4330.8599999999997</v>
      </c>
      <c r="NQF52" s="115">
        <f t="shared" si="1721"/>
        <v>4330.8599999999997</v>
      </c>
      <c r="NQG52" s="115">
        <f t="shared" si="1721"/>
        <v>4330.8599999999997</v>
      </c>
      <c r="NQH52" s="95">
        <f t="shared" si="1722"/>
        <v>51970.32</v>
      </c>
      <c r="NQI52" s="106" t="s">
        <v>668</v>
      </c>
      <c r="NQJ52" s="105">
        <v>51970.319999999992</v>
      </c>
      <c r="NQK52" s="90">
        <f t="shared" si="1723"/>
        <v>4330.8599999999997</v>
      </c>
      <c r="NQL52" s="115">
        <f t="shared" ref="NQL52" si="3489">NQK52</f>
        <v>4330.8599999999997</v>
      </c>
      <c r="NQM52" s="115">
        <f t="shared" si="1724"/>
        <v>4330.8599999999997</v>
      </c>
      <c r="NQN52" s="115">
        <f t="shared" si="1724"/>
        <v>4330.8599999999997</v>
      </c>
      <c r="NQO52" s="115">
        <f t="shared" si="1724"/>
        <v>4330.8599999999997</v>
      </c>
      <c r="NQP52" s="115">
        <f t="shared" si="1724"/>
        <v>4330.8599999999997</v>
      </c>
      <c r="NQQ52" s="115">
        <f t="shared" si="1724"/>
        <v>4330.8599999999997</v>
      </c>
      <c r="NQR52" s="115">
        <f t="shared" si="1724"/>
        <v>4330.8599999999997</v>
      </c>
      <c r="NQS52" s="115">
        <f t="shared" si="1724"/>
        <v>4330.8599999999997</v>
      </c>
      <c r="NQT52" s="115">
        <f t="shared" si="1724"/>
        <v>4330.8599999999997</v>
      </c>
      <c r="NQU52" s="115">
        <f t="shared" si="1724"/>
        <v>4330.8599999999997</v>
      </c>
      <c r="NQV52" s="115">
        <f t="shared" si="1724"/>
        <v>4330.8599999999997</v>
      </c>
      <c r="NQW52" s="115">
        <f t="shared" si="1724"/>
        <v>4330.8599999999997</v>
      </c>
      <c r="NQX52" s="95">
        <f t="shared" si="1725"/>
        <v>51970.32</v>
      </c>
      <c r="NQY52" s="106" t="s">
        <v>668</v>
      </c>
      <c r="NQZ52" s="105">
        <v>51970.319999999992</v>
      </c>
      <c r="NRA52" s="90">
        <f t="shared" si="1726"/>
        <v>4330.8599999999997</v>
      </c>
      <c r="NRB52" s="115">
        <f t="shared" ref="NRB52" si="3490">NRA52</f>
        <v>4330.8599999999997</v>
      </c>
      <c r="NRC52" s="115">
        <f t="shared" si="1727"/>
        <v>4330.8599999999997</v>
      </c>
      <c r="NRD52" s="115">
        <f t="shared" si="1727"/>
        <v>4330.8599999999997</v>
      </c>
      <c r="NRE52" s="115">
        <f t="shared" si="1727"/>
        <v>4330.8599999999997</v>
      </c>
      <c r="NRF52" s="115">
        <f t="shared" si="1727"/>
        <v>4330.8599999999997</v>
      </c>
      <c r="NRG52" s="115">
        <f t="shared" si="1727"/>
        <v>4330.8599999999997</v>
      </c>
      <c r="NRH52" s="115">
        <f t="shared" si="1727"/>
        <v>4330.8599999999997</v>
      </c>
      <c r="NRI52" s="115">
        <f t="shared" si="1727"/>
        <v>4330.8599999999997</v>
      </c>
      <c r="NRJ52" s="115">
        <f t="shared" si="1727"/>
        <v>4330.8599999999997</v>
      </c>
      <c r="NRK52" s="115">
        <f t="shared" si="1727"/>
        <v>4330.8599999999997</v>
      </c>
      <c r="NRL52" s="115">
        <f t="shared" si="1727"/>
        <v>4330.8599999999997</v>
      </c>
      <c r="NRM52" s="115">
        <f t="shared" si="1727"/>
        <v>4330.8599999999997</v>
      </c>
      <c r="NRN52" s="95">
        <f t="shared" si="1728"/>
        <v>51970.32</v>
      </c>
      <c r="NRO52" s="106" t="s">
        <v>668</v>
      </c>
      <c r="NRP52" s="105">
        <v>51970.319999999992</v>
      </c>
      <c r="NRQ52" s="90">
        <f t="shared" si="1729"/>
        <v>4330.8599999999997</v>
      </c>
      <c r="NRR52" s="115">
        <f t="shared" ref="NRR52" si="3491">NRQ52</f>
        <v>4330.8599999999997</v>
      </c>
      <c r="NRS52" s="115">
        <f t="shared" si="1730"/>
        <v>4330.8599999999997</v>
      </c>
      <c r="NRT52" s="115">
        <f t="shared" si="1730"/>
        <v>4330.8599999999997</v>
      </c>
      <c r="NRU52" s="115">
        <f t="shared" si="1730"/>
        <v>4330.8599999999997</v>
      </c>
      <c r="NRV52" s="115">
        <f t="shared" si="1730"/>
        <v>4330.8599999999997</v>
      </c>
      <c r="NRW52" s="115">
        <f t="shared" si="1730"/>
        <v>4330.8599999999997</v>
      </c>
      <c r="NRX52" s="115">
        <f t="shared" si="1730"/>
        <v>4330.8599999999997</v>
      </c>
      <c r="NRY52" s="115">
        <f t="shared" si="1730"/>
        <v>4330.8599999999997</v>
      </c>
      <c r="NRZ52" s="115">
        <f t="shared" si="1730"/>
        <v>4330.8599999999997</v>
      </c>
      <c r="NSA52" s="115">
        <f t="shared" si="1730"/>
        <v>4330.8599999999997</v>
      </c>
      <c r="NSB52" s="115">
        <f t="shared" si="1730"/>
        <v>4330.8599999999997</v>
      </c>
      <c r="NSC52" s="115">
        <f t="shared" si="1730"/>
        <v>4330.8599999999997</v>
      </c>
      <c r="NSD52" s="95">
        <f t="shared" si="1731"/>
        <v>51970.32</v>
      </c>
      <c r="NSE52" s="106" t="s">
        <v>668</v>
      </c>
      <c r="NSF52" s="105">
        <v>51970.319999999992</v>
      </c>
      <c r="NSG52" s="90">
        <f t="shared" si="1732"/>
        <v>4330.8599999999997</v>
      </c>
      <c r="NSH52" s="115">
        <f t="shared" ref="NSH52" si="3492">NSG52</f>
        <v>4330.8599999999997</v>
      </c>
      <c r="NSI52" s="115">
        <f t="shared" si="1733"/>
        <v>4330.8599999999997</v>
      </c>
      <c r="NSJ52" s="115">
        <f t="shared" si="1733"/>
        <v>4330.8599999999997</v>
      </c>
      <c r="NSK52" s="115">
        <f t="shared" si="1733"/>
        <v>4330.8599999999997</v>
      </c>
      <c r="NSL52" s="115">
        <f t="shared" si="1733"/>
        <v>4330.8599999999997</v>
      </c>
      <c r="NSM52" s="115">
        <f t="shared" si="1733"/>
        <v>4330.8599999999997</v>
      </c>
      <c r="NSN52" s="115">
        <f t="shared" si="1733"/>
        <v>4330.8599999999997</v>
      </c>
      <c r="NSO52" s="115">
        <f t="shared" si="1733"/>
        <v>4330.8599999999997</v>
      </c>
      <c r="NSP52" s="115">
        <f t="shared" si="1733"/>
        <v>4330.8599999999997</v>
      </c>
      <c r="NSQ52" s="115">
        <f t="shared" si="1733"/>
        <v>4330.8599999999997</v>
      </c>
      <c r="NSR52" s="115">
        <f t="shared" si="1733"/>
        <v>4330.8599999999997</v>
      </c>
      <c r="NSS52" s="115">
        <f t="shared" si="1733"/>
        <v>4330.8599999999997</v>
      </c>
      <c r="NST52" s="95">
        <f t="shared" si="1734"/>
        <v>51970.32</v>
      </c>
      <c r="NSU52" s="106" t="s">
        <v>668</v>
      </c>
      <c r="NSV52" s="105">
        <v>51970.319999999992</v>
      </c>
      <c r="NSW52" s="90">
        <f t="shared" si="1735"/>
        <v>4330.8599999999997</v>
      </c>
      <c r="NSX52" s="115">
        <f t="shared" ref="NSX52" si="3493">NSW52</f>
        <v>4330.8599999999997</v>
      </c>
      <c r="NSY52" s="115">
        <f t="shared" si="1736"/>
        <v>4330.8599999999997</v>
      </c>
      <c r="NSZ52" s="115">
        <f t="shared" si="1736"/>
        <v>4330.8599999999997</v>
      </c>
      <c r="NTA52" s="115">
        <f t="shared" si="1736"/>
        <v>4330.8599999999997</v>
      </c>
      <c r="NTB52" s="115">
        <f t="shared" si="1736"/>
        <v>4330.8599999999997</v>
      </c>
      <c r="NTC52" s="115">
        <f t="shared" si="1736"/>
        <v>4330.8599999999997</v>
      </c>
      <c r="NTD52" s="115">
        <f t="shared" si="1736"/>
        <v>4330.8599999999997</v>
      </c>
      <c r="NTE52" s="115">
        <f t="shared" si="1736"/>
        <v>4330.8599999999997</v>
      </c>
      <c r="NTF52" s="115">
        <f t="shared" si="1736"/>
        <v>4330.8599999999997</v>
      </c>
      <c r="NTG52" s="115">
        <f t="shared" si="1736"/>
        <v>4330.8599999999997</v>
      </c>
      <c r="NTH52" s="115">
        <f t="shared" si="1736"/>
        <v>4330.8599999999997</v>
      </c>
      <c r="NTI52" s="115">
        <f t="shared" si="1736"/>
        <v>4330.8599999999997</v>
      </c>
      <c r="NTJ52" s="95">
        <f t="shared" si="1737"/>
        <v>51970.32</v>
      </c>
      <c r="NTK52" s="106" t="s">
        <v>668</v>
      </c>
      <c r="NTL52" s="105">
        <v>51970.319999999992</v>
      </c>
      <c r="NTM52" s="90">
        <f t="shared" si="1738"/>
        <v>4330.8599999999997</v>
      </c>
      <c r="NTN52" s="115">
        <f t="shared" ref="NTN52" si="3494">NTM52</f>
        <v>4330.8599999999997</v>
      </c>
      <c r="NTO52" s="115">
        <f t="shared" si="1739"/>
        <v>4330.8599999999997</v>
      </c>
      <c r="NTP52" s="115">
        <f t="shared" si="1739"/>
        <v>4330.8599999999997</v>
      </c>
      <c r="NTQ52" s="115">
        <f t="shared" si="1739"/>
        <v>4330.8599999999997</v>
      </c>
      <c r="NTR52" s="115">
        <f t="shared" si="1739"/>
        <v>4330.8599999999997</v>
      </c>
      <c r="NTS52" s="115">
        <f t="shared" si="1739"/>
        <v>4330.8599999999997</v>
      </c>
      <c r="NTT52" s="115">
        <f t="shared" si="1739"/>
        <v>4330.8599999999997</v>
      </c>
      <c r="NTU52" s="115">
        <f t="shared" si="1739"/>
        <v>4330.8599999999997</v>
      </c>
      <c r="NTV52" s="115">
        <f t="shared" si="1739"/>
        <v>4330.8599999999997</v>
      </c>
      <c r="NTW52" s="115">
        <f t="shared" si="1739"/>
        <v>4330.8599999999997</v>
      </c>
      <c r="NTX52" s="115">
        <f t="shared" si="1739"/>
        <v>4330.8599999999997</v>
      </c>
      <c r="NTY52" s="115">
        <f t="shared" si="1739"/>
        <v>4330.8599999999997</v>
      </c>
      <c r="NTZ52" s="95">
        <f t="shared" si="1740"/>
        <v>51970.32</v>
      </c>
      <c r="NUA52" s="106" t="s">
        <v>668</v>
      </c>
      <c r="NUB52" s="105">
        <v>51970.319999999992</v>
      </c>
      <c r="NUC52" s="90">
        <f t="shared" si="1741"/>
        <v>4330.8599999999997</v>
      </c>
      <c r="NUD52" s="115">
        <f t="shared" ref="NUD52" si="3495">NUC52</f>
        <v>4330.8599999999997</v>
      </c>
      <c r="NUE52" s="115">
        <f t="shared" si="1742"/>
        <v>4330.8599999999997</v>
      </c>
      <c r="NUF52" s="115">
        <f t="shared" si="1742"/>
        <v>4330.8599999999997</v>
      </c>
      <c r="NUG52" s="115">
        <f t="shared" si="1742"/>
        <v>4330.8599999999997</v>
      </c>
      <c r="NUH52" s="115">
        <f t="shared" si="1742"/>
        <v>4330.8599999999997</v>
      </c>
      <c r="NUI52" s="115">
        <f t="shared" si="1742"/>
        <v>4330.8599999999997</v>
      </c>
      <c r="NUJ52" s="115">
        <f t="shared" si="1742"/>
        <v>4330.8599999999997</v>
      </c>
      <c r="NUK52" s="115">
        <f t="shared" si="1742"/>
        <v>4330.8599999999997</v>
      </c>
      <c r="NUL52" s="115">
        <f t="shared" si="1742"/>
        <v>4330.8599999999997</v>
      </c>
      <c r="NUM52" s="115">
        <f t="shared" si="1742"/>
        <v>4330.8599999999997</v>
      </c>
      <c r="NUN52" s="115">
        <f t="shared" si="1742"/>
        <v>4330.8599999999997</v>
      </c>
      <c r="NUO52" s="115">
        <f t="shared" si="1742"/>
        <v>4330.8599999999997</v>
      </c>
      <c r="NUP52" s="95">
        <f t="shared" si="1743"/>
        <v>51970.32</v>
      </c>
      <c r="NUQ52" s="106" t="s">
        <v>668</v>
      </c>
      <c r="NUR52" s="105">
        <v>51970.319999999992</v>
      </c>
      <c r="NUS52" s="90">
        <f t="shared" si="1744"/>
        <v>4330.8599999999997</v>
      </c>
      <c r="NUT52" s="115">
        <f t="shared" ref="NUT52" si="3496">NUS52</f>
        <v>4330.8599999999997</v>
      </c>
      <c r="NUU52" s="115">
        <f t="shared" si="1745"/>
        <v>4330.8599999999997</v>
      </c>
      <c r="NUV52" s="115">
        <f t="shared" si="1745"/>
        <v>4330.8599999999997</v>
      </c>
      <c r="NUW52" s="115">
        <f t="shared" si="1745"/>
        <v>4330.8599999999997</v>
      </c>
      <c r="NUX52" s="115">
        <f t="shared" si="1745"/>
        <v>4330.8599999999997</v>
      </c>
      <c r="NUY52" s="115">
        <f t="shared" si="1745"/>
        <v>4330.8599999999997</v>
      </c>
      <c r="NUZ52" s="115">
        <f t="shared" si="1745"/>
        <v>4330.8599999999997</v>
      </c>
      <c r="NVA52" s="115">
        <f t="shared" si="1745"/>
        <v>4330.8599999999997</v>
      </c>
      <c r="NVB52" s="115">
        <f t="shared" si="1745"/>
        <v>4330.8599999999997</v>
      </c>
      <c r="NVC52" s="115">
        <f t="shared" si="1745"/>
        <v>4330.8599999999997</v>
      </c>
      <c r="NVD52" s="115">
        <f t="shared" si="1745"/>
        <v>4330.8599999999997</v>
      </c>
      <c r="NVE52" s="115">
        <f t="shared" si="1745"/>
        <v>4330.8599999999997</v>
      </c>
      <c r="NVF52" s="95">
        <f t="shared" si="1746"/>
        <v>51970.32</v>
      </c>
      <c r="NVG52" s="106" t="s">
        <v>668</v>
      </c>
      <c r="NVH52" s="105">
        <v>51970.319999999992</v>
      </c>
      <c r="NVI52" s="90">
        <f t="shared" si="1747"/>
        <v>4330.8599999999997</v>
      </c>
      <c r="NVJ52" s="115">
        <f t="shared" ref="NVJ52" si="3497">NVI52</f>
        <v>4330.8599999999997</v>
      </c>
      <c r="NVK52" s="115">
        <f t="shared" si="1748"/>
        <v>4330.8599999999997</v>
      </c>
      <c r="NVL52" s="115">
        <f t="shared" si="1748"/>
        <v>4330.8599999999997</v>
      </c>
      <c r="NVM52" s="115">
        <f t="shared" si="1748"/>
        <v>4330.8599999999997</v>
      </c>
      <c r="NVN52" s="115">
        <f t="shared" si="1748"/>
        <v>4330.8599999999997</v>
      </c>
      <c r="NVO52" s="115">
        <f t="shared" si="1748"/>
        <v>4330.8599999999997</v>
      </c>
      <c r="NVP52" s="115">
        <f t="shared" si="1748"/>
        <v>4330.8599999999997</v>
      </c>
      <c r="NVQ52" s="115">
        <f t="shared" si="1748"/>
        <v>4330.8599999999997</v>
      </c>
      <c r="NVR52" s="115">
        <f t="shared" si="1748"/>
        <v>4330.8599999999997</v>
      </c>
      <c r="NVS52" s="115">
        <f t="shared" si="1748"/>
        <v>4330.8599999999997</v>
      </c>
      <c r="NVT52" s="115">
        <f t="shared" si="1748"/>
        <v>4330.8599999999997</v>
      </c>
      <c r="NVU52" s="115">
        <f t="shared" si="1748"/>
        <v>4330.8599999999997</v>
      </c>
      <c r="NVV52" s="95">
        <f t="shared" si="1749"/>
        <v>51970.32</v>
      </c>
      <c r="NVW52" s="106" t="s">
        <v>668</v>
      </c>
      <c r="NVX52" s="105">
        <v>51970.319999999992</v>
      </c>
      <c r="NVY52" s="90">
        <f t="shared" si="1750"/>
        <v>4330.8599999999997</v>
      </c>
      <c r="NVZ52" s="115">
        <f t="shared" ref="NVZ52" si="3498">NVY52</f>
        <v>4330.8599999999997</v>
      </c>
      <c r="NWA52" s="115">
        <f t="shared" si="1751"/>
        <v>4330.8599999999997</v>
      </c>
      <c r="NWB52" s="115">
        <f t="shared" si="1751"/>
        <v>4330.8599999999997</v>
      </c>
      <c r="NWC52" s="115">
        <f t="shared" si="1751"/>
        <v>4330.8599999999997</v>
      </c>
      <c r="NWD52" s="115">
        <f t="shared" si="1751"/>
        <v>4330.8599999999997</v>
      </c>
      <c r="NWE52" s="115">
        <f t="shared" si="1751"/>
        <v>4330.8599999999997</v>
      </c>
      <c r="NWF52" s="115">
        <f t="shared" si="1751"/>
        <v>4330.8599999999997</v>
      </c>
      <c r="NWG52" s="115">
        <f t="shared" si="1751"/>
        <v>4330.8599999999997</v>
      </c>
      <c r="NWH52" s="115">
        <f t="shared" si="1751"/>
        <v>4330.8599999999997</v>
      </c>
      <c r="NWI52" s="115">
        <f t="shared" si="1751"/>
        <v>4330.8599999999997</v>
      </c>
      <c r="NWJ52" s="115">
        <f t="shared" si="1751"/>
        <v>4330.8599999999997</v>
      </c>
      <c r="NWK52" s="115">
        <f t="shared" si="1751"/>
        <v>4330.8599999999997</v>
      </c>
      <c r="NWL52" s="95">
        <f t="shared" si="1752"/>
        <v>51970.32</v>
      </c>
      <c r="NWM52" s="106" t="s">
        <v>668</v>
      </c>
      <c r="NWN52" s="105">
        <v>51970.319999999992</v>
      </c>
      <c r="NWO52" s="90">
        <f t="shared" si="1753"/>
        <v>4330.8599999999997</v>
      </c>
      <c r="NWP52" s="115">
        <f t="shared" ref="NWP52" si="3499">NWO52</f>
        <v>4330.8599999999997</v>
      </c>
      <c r="NWQ52" s="115">
        <f t="shared" si="1754"/>
        <v>4330.8599999999997</v>
      </c>
      <c r="NWR52" s="115">
        <f t="shared" si="1754"/>
        <v>4330.8599999999997</v>
      </c>
      <c r="NWS52" s="115">
        <f t="shared" si="1754"/>
        <v>4330.8599999999997</v>
      </c>
      <c r="NWT52" s="115">
        <f t="shared" si="1754"/>
        <v>4330.8599999999997</v>
      </c>
      <c r="NWU52" s="115">
        <f t="shared" si="1754"/>
        <v>4330.8599999999997</v>
      </c>
      <c r="NWV52" s="115">
        <f t="shared" si="1754"/>
        <v>4330.8599999999997</v>
      </c>
      <c r="NWW52" s="115">
        <f t="shared" si="1754"/>
        <v>4330.8599999999997</v>
      </c>
      <c r="NWX52" s="115">
        <f t="shared" si="1754"/>
        <v>4330.8599999999997</v>
      </c>
      <c r="NWY52" s="115">
        <f t="shared" si="1754"/>
        <v>4330.8599999999997</v>
      </c>
      <c r="NWZ52" s="115">
        <f t="shared" si="1754"/>
        <v>4330.8599999999997</v>
      </c>
      <c r="NXA52" s="115">
        <f t="shared" si="1754"/>
        <v>4330.8599999999997</v>
      </c>
      <c r="NXB52" s="95">
        <f t="shared" si="1755"/>
        <v>51970.32</v>
      </c>
      <c r="NXC52" s="106" t="s">
        <v>668</v>
      </c>
      <c r="NXD52" s="105">
        <v>51970.319999999992</v>
      </c>
      <c r="NXE52" s="90">
        <f t="shared" si="1756"/>
        <v>4330.8599999999997</v>
      </c>
      <c r="NXF52" s="115">
        <f t="shared" ref="NXF52" si="3500">NXE52</f>
        <v>4330.8599999999997</v>
      </c>
      <c r="NXG52" s="115">
        <f t="shared" si="1757"/>
        <v>4330.8599999999997</v>
      </c>
      <c r="NXH52" s="115">
        <f t="shared" si="1757"/>
        <v>4330.8599999999997</v>
      </c>
      <c r="NXI52" s="115">
        <f t="shared" si="1757"/>
        <v>4330.8599999999997</v>
      </c>
      <c r="NXJ52" s="115">
        <f t="shared" si="1757"/>
        <v>4330.8599999999997</v>
      </c>
      <c r="NXK52" s="115">
        <f t="shared" si="1757"/>
        <v>4330.8599999999997</v>
      </c>
      <c r="NXL52" s="115">
        <f t="shared" si="1757"/>
        <v>4330.8599999999997</v>
      </c>
      <c r="NXM52" s="115">
        <f t="shared" si="1757"/>
        <v>4330.8599999999997</v>
      </c>
      <c r="NXN52" s="115">
        <f t="shared" si="1757"/>
        <v>4330.8599999999997</v>
      </c>
      <c r="NXO52" s="115">
        <f t="shared" si="1757"/>
        <v>4330.8599999999997</v>
      </c>
      <c r="NXP52" s="115">
        <f t="shared" si="1757"/>
        <v>4330.8599999999997</v>
      </c>
      <c r="NXQ52" s="115">
        <f t="shared" si="1757"/>
        <v>4330.8599999999997</v>
      </c>
      <c r="NXR52" s="95">
        <f t="shared" si="1758"/>
        <v>51970.32</v>
      </c>
      <c r="NXS52" s="106" t="s">
        <v>668</v>
      </c>
      <c r="NXT52" s="105">
        <v>51970.319999999992</v>
      </c>
      <c r="NXU52" s="90">
        <f t="shared" si="1759"/>
        <v>4330.8599999999997</v>
      </c>
      <c r="NXV52" s="115">
        <f t="shared" ref="NXV52" si="3501">NXU52</f>
        <v>4330.8599999999997</v>
      </c>
      <c r="NXW52" s="115">
        <f t="shared" si="1760"/>
        <v>4330.8599999999997</v>
      </c>
      <c r="NXX52" s="115">
        <f t="shared" si="1760"/>
        <v>4330.8599999999997</v>
      </c>
      <c r="NXY52" s="115">
        <f t="shared" si="1760"/>
        <v>4330.8599999999997</v>
      </c>
      <c r="NXZ52" s="115">
        <f t="shared" si="1760"/>
        <v>4330.8599999999997</v>
      </c>
      <c r="NYA52" s="115">
        <f t="shared" si="1760"/>
        <v>4330.8599999999997</v>
      </c>
      <c r="NYB52" s="115">
        <f t="shared" si="1760"/>
        <v>4330.8599999999997</v>
      </c>
      <c r="NYC52" s="115">
        <f t="shared" si="1760"/>
        <v>4330.8599999999997</v>
      </c>
      <c r="NYD52" s="115">
        <f t="shared" si="1760"/>
        <v>4330.8599999999997</v>
      </c>
      <c r="NYE52" s="115">
        <f t="shared" si="1760"/>
        <v>4330.8599999999997</v>
      </c>
      <c r="NYF52" s="115">
        <f t="shared" si="1760"/>
        <v>4330.8599999999997</v>
      </c>
      <c r="NYG52" s="115">
        <f t="shared" si="1760"/>
        <v>4330.8599999999997</v>
      </c>
      <c r="NYH52" s="95">
        <f t="shared" si="1761"/>
        <v>51970.32</v>
      </c>
      <c r="NYI52" s="106" t="s">
        <v>668</v>
      </c>
      <c r="NYJ52" s="105">
        <v>51970.319999999992</v>
      </c>
      <c r="NYK52" s="90">
        <f t="shared" si="1762"/>
        <v>4330.8599999999997</v>
      </c>
      <c r="NYL52" s="115">
        <f t="shared" ref="NYL52" si="3502">NYK52</f>
        <v>4330.8599999999997</v>
      </c>
      <c r="NYM52" s="115">
        <f t="shared" si="1763"/>
        <v>4330.8599999999997</v>
      </c>
      <c r="NYN52" s="115">
        <f t="shared" si="1763"/>
        <v>4330.8599999999997</v>
      </c>
      <c r="NYO52" s="115">
        <f t="shared" si="1763"/>
        <v>4330.8599999999997</v>
      </c>
      <c r="NYP52" s="115">
        <f t="shared" si="1763"/>
        <v>4330.8599999999997</v>
      </c>
      <c r="NYQ52" s="115">
        <f t="shared" si="1763"/>
        <v>4330.8599999999997</v>
      </c>
      <c r="NYR52" s="115">
        <f t="shared" si="1763"/>
        <v>4330.8599999999997</v>
      </c>
      <c r="NYS52" s="115">
        <f t="shared" si="1763"/>
        <v>4330.8599999999997</v>
      </c>
      <c r="NYT52" s="115">
        <f t="shared" si="1763"/>
        <v>4330.8599999999997</v>
      </c>
      <c r="NYU52" s="115">
        <f t="shared" si="1763"/>
        <v>4330.8599999999997</v>
      </c>
      <c r="NYV52" s="115">
        <f t="shared" si="1763"/>
        <v>4330.8599999999997</v>
      </c>
      <c r="NYW52" s="115">
        <f t="shared" si="1763"/>
        <v>4330.8599999999997</v>
      </c>
      <c r="NYX52" s="95">
        <f t="shared" si="1764"/>
        <v>51970.32</v>
      </c>
      <c r="NYY52" s="106" t="s">
        <v>668</v>
      </c>
      <c r="NYZ52" s="105">
        <v>51970.319999999992</v>
      </c>
      <c r="NZA52" s="90">
        <f t="shared" si="1765"/>
        <v>4330.8599999999997</v>
      </c>
      <c r="NZB52" s="115">
        <f t="shared" ref="NZB52" si="3503">NZA52</f>
        <v>4330.8599999999997</v>
      </c>
      <c r="NZC52" s="115">
        <f t="shared" si="1766"/>
        <v>4330.8599999999997</v>
      </c>
      <c r="NZD52" s="115">
        <f t="shared" si="1766"/>
        <v>4330.8599999999997</v>
      </c>
      <c r="NZE52" s="115">
        <f t="shared" si="1766"/>
        <v>4330.8599999999997</v>
      </c>
      <c r="NZF52" s="115">
        <f t="shared" si="1766"/>
        <v>4330.8599999999997</v>
      </c>
      <c r="NZG52" s="115">
        <f t="shared" si="1766"/>
        <v>4330.8599999999997</v>
      </c>
      <c r="NZH52" s="115">
        <f t="shared" si="1766"/>
        <v>4330.8599999999997</v>
      </c>
      <c r="NZI52" s="115">
        <f t="shared" si="1766"/>
        <v>4330.8599999999997</v>
      </c>
      <c r="NZJ52" s="115">
        <f t="shared" si="1766"/>
        <v>4330.8599999999997</v>
      </c>
      <c r="NZK52" s="115">
        <f t="shared" si="1766"/>
        <v>4330.8599999999997</v>
      </c>
      <c r="NZL52" s="115">
        <f t="shared" si="1766"/>
        <v>4330.8599999999997</v>
      </c>
      <c r="NZM52" s="115">
        <f t="shared" si="1766"/>
        <v>4330.8599999999997</v>
      </c>
      <c r="NZN52" s="95">
        <f t="shared" si="1767"/>
        <v>51970.32</v>
      </c>
      <c r="NZO52" s="106" t="s">
        <v>668</v>
      </c>
      <c r="NZP52" s="105">
        <v>51970.319999999992</v>
      </c>
      <c r="NZQ52" s="90">
        <f t="shared" si="1768"/>
        <v>4330.8599999999997</v>
      </c>
      <c r="NZR52" s="115">
        <f t="shared" ref="NZR52" si="3504">NZQ52</f>
        <v>4330.8599999999997</v>
      </c>
      <c r="NZS52" s="115">
        <f t="shared" si="1769"/>
        <v>4330.8599999999997</v>
      </c>
      <c r="NZT52" s="115">
        <f t="shared" si="1769"/>
        <v>4330.8599999999997</v>
      </c>
      <c r="NZU52" s="115">
        <f t="shared" si="1769"/>
        <v>4330.8599999999997</v>
      </c>
      <c r="NZV52" s="115">
        <f t="shared" si="1769"/>
        <v>4330.8599999999997</v>
      </c>
      <c r="NZW52" s="115">
        <f t="shared" si="1769"/>
        <v>4330.8599999999997</v>
      </c>
      <c r="NZX52" s="115">
        <f t="shared" si="1769"/>
        <v>4330.8599999999997</v>
      </c>
      <c r="NZY52" s="115">
        <f t="shared" si="1769"/>
        <v>4330.8599999999997</v>
      </c>
      <c r="NZZ52" s="115">
        <f t="shared" si="1769"/>
        <v>4330.8599999999997</v>
      </c>
      <c r="OAA52" s="115">
        <f t="shared" si="1769"/>
        <v>4330.8599999999997</v>
      </c>
      <c r="OAB52" s="115">
        <f t="shared" si="1769"/>
        <v>4330.8599999999997</v>
      </c>
      <c r="OAC52" s="115">
        <f t="shared" si="1769"/>
        <v>4330.8599999999997</v>
      </c>
      <c r="OAD52" s="95">
        <f t="shared" si="1770"/>
        <v>51970.32</v>
      </c>
      <c r="OAE52" s="106" t="s">
        <v>668</v>
      </c>
      <c r="OAF52" s="105">
        <v>51970.319999999992</v>
      </c>
      <c r="OAG52" s="90">
        <f t="shared" si="1771"/>
        <v>4330.8599999999997</v>
      </c>
      <c r="OAH52" s="115">
        <f t="shared" ref="OAH52" si="3505">OAG52</f>
        <v>4330.8599999999997</v>
      </c>
      <c r="OAI52" s="115">
        <f t="shared" si="1772"/>
        <v>4330.8599999999997</v>
      </c>
      <c r="OAJ52" s="115">
        <f t="shared" si="1772"/>
        <v>4330.8599999999997</v>
      </c>
      <c r="OAK52" s="115">
        <f t="shared" si="1772"/>
        <v>4330.8599999999997</v>
      </c>
      <c r="OAL52" s="115">
        <f t="shared" si="1772"/>
        <v>4330.8599999999997</v>
      </c>
      <c r="OAM52" s="115">
        <f t="shared" si="1772"/>
        <v>4330.8599999999997</v>
      </c>
      <c r="OAN52" s="115">
        <f t="shared" si="1772"/>
        <v>4330.8599999999997</v>
      </c>
      <c r="OAO52" s="115">
        <f t="shared" si="1772"/>
        <v>4330.8599999999997</v>
      </c>
      <c r="OAP52" s="115">
        <f t="shared" si="1772"/>
        <v>4330.8599999999997</v>
      </c>
      <c r="OAQ52" s="115">
        <f t="shared" si="1772"/>
        <v>4330.8599999999997</v>
      </c>
      <c r="OAR52" s="115">
        <f t="shared" si="1772"/>
        <v>4330.8599999999997</v>
      </c>
      <c r="OAS52" s="115">
        <f t="shared" si="1772"/>
        <v>4330.8599999999997</v>
      </c>
      <c r="OAT52" s="95">
        <f t="shared" si="1773"/>
        <v>51970.32</v>
      </c>
      <c r="OAU52" s="106" t="s">
        <v>668</v>
      </c>
      <c r="OAV52" s="105">
        <v>51970.319999999992</v>
      </c>
      <c r="OAW52" s="90">
        <f t="shared" si="1774"/>
        <v>4330.8599999999997</v>
      </c>
      <c r="OAX52" s="115">
        <f t="shared" ref="OAX52" si="3506">OAW52</f>
        <v>4330.8599999999997</v>
      </c>
      <c r="OAY52" s="115">
        <f t="shared" si="1775"/>
        <v>4330.8599999999997</v>
      </c>
      <c r="OAZ52" s="115">
        <f t="shared" si="1775"/>
        <v>4330.8599999999997</v>
      </c>
      <c r="OBA52" s="115">
        <f t="shared" si="1775"/>
        <v>4330.8599999999997</v>
      </c>
      <c r="OBB52" s="115">
        <f t="shared" si="1775"/>
        <v>4330.8599999999997</v>
      </c>
      <c r="OBC52" s="115">
        <f t="shared" si="1775"/>
        <v>4330.8599999999997</v>
      </c>
      <c r="OBD52" s="115">
        <f t="shared" si="1775"/>
        <v>4330.8599999999997</v>
      </c>
      <c r="OBE52" s="115">
        <f t="shared" si="1775"/>
        <v>4330.8599999999997</v>
      </c>
      <c r="OBF52" s="115">
        <f t="shared" si="1775"/>
        <v>4330.8599999999997</v>
      </c>
      <c r="OBG52" s="115">
        <f t="shared" si="1775"/>
        <v>4330.8599999999997</v>
      </c>
      <c r="OBH52" s="115">
        <f t="shared" si="1775"/>
        <v>4330.8599999999997</v>
      </c>
      <c r="OBI52" s="115">
        <f t="shared" si="1775"/>
        <v>4330.8599999999997</v>
      </c>
      <c r="OBJ52" s="95">
        <f t="shared" si="1776"/>
        <v>51970.32</v>
      </c>
      <c r="OBK52" s="106" t="s">
        <v>668</v>
      </c>
      <c r="OBL52" s="105">
        <v>51970.319999999992</v>
      </c>
      <c r="OBM52" s="90">
        <f t="shared" si="1777"/>
        <v>4330.8599999999997</v>
      </c>
      <c r="OBN52" s="115">
        <f t="shared" ref="OBN52" si="3507">OBM52</f>
        <v>4330.8599999999997</v>
      </c>
      <c r="OBO52" s="115">
        <f t="shared" si="1778"/>
        <v>4330.8599999999997</v>
      </c>
      <c r="OBP52" s="115">
        <f t="shared" si="1778"/>
        <v>4330.8599999999997</v>
      </c>
      <c r="OBQ52" s="115">
        <f t="shared" si="1778"/>
        <v>4330.8599999999997</v>
      </c>
      <c r="OBR52" s="115">
        <f t="shared" si="1778"/>
        <v>4330.8599999999997</v>
      </c>
      <c r="OBS52" s="115">
        <f t="shared" si="1778"/>
        <v>4330.8599999999997</v>
      </c>
      <c r="OBT52" s="115">
        <f t="shared" si="1778"/>
        <v>4330.8599999999997</v>
      </c>
      <c r="OBU52" s="115">
        <f t="shared" si="1778"/>
        <v>4330.8599999999997</v>
      </c>
      <c r="OBV52" s="115">
        <f t="shared" si="1778"/>
        <v>4330.8599999999997</v>
      </c>
      <c r="OBW52" s="115">
        <f t="shared" si="1778"/>
        <v>4330.8599999999997</v>
      </c>
      <c r="OBX52" s="115">
        <f t="shared" si="1778"/>
        <v>4330.8599999999997</v>
      </c>
      <c r="OBY52" s="115">
        <f t="shared" si="1778"/>
        <v>4330.8599999999997</v>
      </c>
      <c r="OBZ52" s="95">
        <f t="shared" si="1779"/>
        <v>51970.32</v>
      </c>
      <c r="OCA52" s="106" t="s">
        <v>668</v>
      </c>
      <c r="OCB52" s="105">
        <v>51970.319999999992</v>
      </c>
      <c r="OCC52" s="90">
        <f t="shared" si="1780"/>
        <v>4330.8599999999997</v>
      </c>
      <c r="OCD52" s="115">
        <f t="shared" ref="OCD52" si="3508">OCC52</f>
        <v>4330.8599999999997</v>
      </c>
      <c r="OCE52" s="115">
        <f t="shared" si="1781"/>
        <v>4330.8599999999997</v>
      </c>
      <c r="OCF52" s="115">
        <f t="shared" si="1781"/>
        <v>4330.8599999999997</v>
      </c>
      <c r="OCG52" s="115">
        <f t="shared" si="1781"/>
        <v>4330.8599999999997</v>
      </c>
      <c r="OCH52" s="115">
        <f t="shared" si="1781"/>
        <v>4330.8599999999997</v>
      </c>
      <c r="OCI52" s="115">
        <f t="shared" si="1781"/>
        <v>4330.8599999999997</v>
      </c>
      <c r="OCJ52" s="115">
        <f t="shared" si="1781"/>
        <v>4330.8599999999997</v>
      </c>
      <c r="OCK52" s="115">
        <f t="shared" si="1781"/>
        <v>4330.8599999999997</v>
      </c>
      <c r="OCL52" s="115">
        <f t="shared" si="1781"/>
        <v>4330.8599999999997</v>
      </c>
      <c r="OCM52" s="115">
        <f t="shared" si="1781"/>
        <v>4330.8599999999997</v>
      </c>
      <c r="OCN52" s="115">
        <f t="shared" si="1781"/>
        <v>4330.8599999999997</v>
      </c>
      <c r="OCO52" s="115">
        <f t="shared" si="1781"/>
        <v>4330.8599999999997</v>
      </c>
      <c r="OCP52" s="95">
        <f t="shared" si="1782"/>
        <v>51970.32</v>
      </c>
      <c r="OCQ52" s="106" t="s">
        <v>668</v>
      </c>
      <c r="OCR52" s="105">
        <v>51970.319999999992</v>
      </c>
      <c r="OCS52" s="90">
        <f t="shared" si="1783"/>
        <v>4330.8599999999997</v>
      </c>
      <c r="OCT52" s="115">
        <f t="shared" ref="OCT52" si="3509">OCS52</f>
        <v>4330.8599999999997</v>
      </c>
      <c r="OCU52" s="115">
        <f t="shared" si="1784"/>
        <v>4330.8599999999997</v>
      </c>
      <c r="OCV52" s="115">
        <f t="shared" si="1784"/>
        <v>4330.8599999999997</v>
      </c>
      <c r="OCW52" s="115">
        <f t="shared" si="1784"/>
        <v>4330.8599999999997</v>
      </c>
      <c r="OCX52" s="115">
        <f t="shared" si="1784"/>
        <v>4330.8599999999997</v>
      </c>
      <c r="OCY52" s="115">
        <f t="shared" si="1784"/>
        <v>4330.8599999999997</v>
      </c>
      <c r="OCZ52" s="115">
        <f t="shared" si="1784"/>
        <v>4330.8599999999997</v>
      </c>
      <c r="ODA52" s="115">
        <f t="shared" si="1784"/>
        <v>4330.8599999999997</v>
      </c>
      <c r="ODB52" s="115">
        <f t="shared" si="1784"/>
        <v>4330.8599999999997</v>
      </c>
      <c r="ODC52" s="115">
        <f t="shared" si="1784"/>
        <v>4330.8599999999997</v>
      </c>
      <c r="ODD52" s="115">
        <f t="shared" si="1784"/>
        <v>4330.8599999999997</v>
      </c>
      <c r="ODE52" s="115">
        <f t="shared" si="1784"/>
        <v>4330.8599999999997</v>
      </c>
      <c r="ODF52" s="95">
        <f t="shared" si="1785"/>
        <v>51970.32</v>
      </c>
      <c r="ODG52" s="106" t="s">
        <v>668</v>
      </c>
      <c r="ODH52" s="105">
        <v>51970.319999999992</v>
      </c>
      <c r="ODI52" s="90">
        <f t="shared" si="1786"/>
        <v>4330.8599999999997</v>
      </c>
      <c r="ODJ52" s="115">
        <f t="shared" ref="ODJ52" si="3510">ODI52</f>
        <v>4330.8599999999997</v>
      </c>
      <c r="ODK52" s="115">
        <f t="shared" si="1787"/>
        <v>4330.8599999999997</v>
      </c>
      <c r="ODL52" s="115">
        <f t="shared" si="1787"/>
        <v>4330.8599999999997</v>
      </c>
      <c r="ODM52" s="115">
        <f t="shared" si="1787"/>
        <v>4330.8599999999997</v>
      </c>
      <c r="ODN52" s="115">
        <f t="shared" si="1787"/>
        <v>4330.8599999999997</v>
      </c>
      <c r="ODO52" s="115">
        <f t="shared" si="1787"/>
        <v>4330.8599999999997</v>
      </c>
      <c r="ODP52" s="115">
        <f t="shared" si="1787"/>
        <v>4330.8599999999997</v>
      </c>
      <c r="ODQ52" s="115">
        <f t="shared" si="1787"/>
        <v>4330.8599999999997</v>
      </c>
      <c r="ODR52" s="115">
        <f t="shared" si="1787"/>
        <v>4330.8599999999997</v>
      </c>
      <c r="ODS52" s="115">
        <f t="shared" si="1787"/>
        <v>4330.8599999999997</v>
      </c>
      <c r="ODT52" s="115">
        <f t="shared" si="1787"/>
        <v>4330.8599999999997</v>
      </c>
      <c r="ODU52" s="115">
        <f t="shared" si="1787"/>
        <v>4330.8599999999997</v>
      </c>
      <c r="ODV52" s="95">
        <f t="shared" si="1788"/>
        <v>51970.32</v>
      </c>
      <c r="ODW52" s="106" t="s">
        <v>668</v>
      </c>
      <c r="ODX52" s="105">
        <v>51970.319999999992</v>
      </c>
      <c r="ODY52" s="90">
        <f t="shared" si="1789"/>
        <v>4330.8599999999997</v>
      </c>
      <c r="ODZ52" s="115">
        <f t="shared" ref="ODZ52" si="3511">ODY52</f>
        <v>4330.8599999999997</v>
      </c>
      <c r="OEA52" s="115">
        <f t="shared" si="1790"/>
        <v>4330.8599999999997</v>
      </c>
      <c r="OEB52" s="115">
        <f t="shared" si="1790"/>
        <v>4330.8599999999997</v>
      </c>
      <c r="OEC52" s="115">
        <f t="shared" si="1790"/>
        <v>4330.8599999999997</v>
      </c>
      <c r="OED52" s="115">
        <f t="shared" si="1790"/>
        <v>4330.8599999999997</v>
      </c>
      <c r="OEE52" s="115">
        <f t="shared" si="1790"/>
        <v>4330.8599999999997</v>
      </c>
      <c r="OEF52" s="115">
        <f t="shared" si="1790"/>
        <v>4330.8599999999997</v>
      </c>
      <c r="OEG52" s="115">
        <f t="shared" si="1790"/>
        <v>4330.8599999999997</v>
      </c>
      <c r="OEH52" s="115">
        <f t="shared" si="1790"/>
        <v>4330.8599999999997</v>
      </c>
      <c r="OEI52" s="115">
        <f t="shared" si="1790"/>
        <v>4330.8599999999997</v>
      </c>
      <c r="OEJ52" s="115">
        <f t="shared" si="1790"/>
        <v>4330.8599999999997</v>
      </c>
      <c r="OEK52" s="115">
        <f t="shared" si="1790"/>
        <v>4330.8599999999997</v>
      </c>
      <c r="OEL52" s="95">
        <f t="shared" si="1791"/>
        <v>51970.32</v>
      </c>
      <c r="OEM52" s="106" t="s">
        <v>668</v>
      </c>
      <c r="OEN52" s="105">
        <v>51970.319999999992</v>
      </c>
      <c r="OEO52" s="90">
        <f t="shared" si="1792"/>
        <v>4330.8599999999997</v>
      </c>
      <c r="OEP52" s="115">
        <f t="shared" ref="OEP52" si="3512">OEO52</f>
        <v>4330.8599999999997</v>
      </c>
      <c r="OEQ52" s="115">
        <f t="shared" si="1793"/>
        <v>4330.8599999999997</v>
      </c>
      <c r="OER52" s="115">
        <f t="shared" si="1793"/>
        <v>4330.8599999999997</v>
      </c>
      <c r="OES52" s="115">
        <f t="shared" si="1793"/>
        <v>4330.8599999999997</v>
      </c>
      <c r="OET52" s="115">
        <f t="shared" si="1793"/>
        <v>4330.8599999999997</v>
      </c>
      <c r="OEU52" s="115">
        <f t="shared" si="1793"/>
        <v>4330.8599999999997</v>
      </c>
      <c r="OEV52" s="115">
        <f t="shared" si="1793"/>
        <v>4330.8599999999997</v>
      </c>
      <c r="OEW52" s="115">
        <f t="shared" si="1793"/>
        <v>4330.8599999999997</v>
      </c>
      <c r="OEX52" s="115">
        <f t="shared" si="1793"/>
        <v>4330.8599999999997</v>
      </c>
      <c r="OEY52" s="115">
        <f t="shared" si="1793"/>
        <v>4330.8599999999997</v>
      </c>
      <c r="OEZ52" s="115">
        <f t="shared" si="1793"/>
        <v>4330.8599999999997</v>
      </c>
      <c r="OFA52" s="115">
        <f t="shared" si="1793"/>
        <v>4330.8599999999997</v>
      </c>
      <c r="OFB52" s="95">
        <f t="shared" si="1794"/>
        <v>51970.32</v>
      </c>
      <c r="OFC52" s="106" t="s">
        <v>668</v>
      </c>
      <c r="OFD52" s="105">
        <v>51970.319999999992</v>
      </c>
      <c r="OFE52" s="90">
        <f t="shared" si="1795"/>
        <v>4330.8599999999997</v>
      </c>
      <c r="OFF52" s="115">
        <f t="shared" ref="OFF52" si="3513">OFE52</f>
        <v>4330.8599999999997</v>
      </c>
      <c r="OFG52" s="115">
        <f t="shared" si="1796"/>
        <v>4330.8599999999997</v>
      </c>
      <c r="OFH52" s="115">
        <f t="shared" si="1796"/>
        <v>4330.8599999999997</v>
      </c>
      <c r="OFI52" s="115">
        <f t="shared" si="1796"/>
        <v>4330.8599999999997</v>
      </c>
      <c r="OFJ52" s="115">
        <f t="shared" si="1796"/>
        <v>4330.8599999999997</v>
      </c>
      <c r="OFK52" s="115">
        <f t="shared" si="1796"/>
        <v>4330.8599999999997</v>
      </c>
      <c r="OFL52" s="115">
        <f t="shared" si="1796"/>
        <v>4330.8599999999997</v>
      </c>
      <c r="OFM52" s="115">
        <f t="shared" si="1796"/>
        <v>4330.8599999999997</v>
      </c>
      <c r="OFN52" s="115">
        <f t="shared" si="1796"/>
        <v>4330.8599999999997</v>
      </c>
      <c r="OFO52" s="115">
        <f t="shared" si="1796"/>
        <v>4330.8599999999997</v>
      </c>
      <c r="OFP52" s="115">
        <f t="shared" si="1796"/>
        <v>4330.8599999999997</v>
      </c>
      <c r="OFQ52" s="115">
        <f t="shared" si="1796"/>
        <v>4330.8599999999997</v>
      </c>
      <c r="OFR52" s="95">
        <f t="shared" si="1797"/>
        <v>51970.32</v>
      </c>
      <c r="OFS52" s="106" t="s">
        <v>668</v>
      </c>
      <c r="OFT52" s="105">
        <v>51970.319999999992</v>
      </c>
      <c r="OFU52" s="90">
        <f t="shared" si="1798"/>
        <v>4330.8599999999997</v>
      </c>
      <c r="OFV52" s="115">
        <f t="shared" ref="OFV52" si="3514">OFU52</f>
        <v>4330.8599999999997</v>
      </c>
      <c r="OFW52" s="115">
        <f t="shared" si="1799"/>
        <v>4330.8599999999997</v>
      </c>
      <c r="OFX52" s="115">
        <f t="shared" si="1799"/>
        <v>4330.8599999999997</v>
      </c>
      <c r="OFY52" s="115">
        <f t="shared" si="1799"/>
        <v>4330.8599999999997</v>
      </c>
      <c r="OFZ52" s="115">
        <f t="shared" si="1799"/>
        <v>4330.8599999999997</v>
      </c>
      <c r="OGA52" s="115">
        <f t="shared" si="1799"/>
        <v>4330.8599999999997</v>
      </c>
      <c r="OGB52" s="115">
        <f t="shared" si="1799"/>
        <v>4330.8599999999997</v>
      </c>
      <c r="OGC52" s="115">
        <f t="shared" si="1799"/>
        <v>4330.8599999999997</v>
      </c>
      <c r="OGD52" s="115">
        <f t="shared" si="1799"/>
        <v>4330.8599999999997</v>
      </c>
      <c r="OGE52" s="115">
        <f t="shared" si="1799"/>
        <v>4330.8599999999997</v>
      </c>
      <c r="OGF52" s="115">
        <f t="shared" si="1799"/>
        <v>4330.8599999999997</v>
      </c>
      <c r="OGG52" s="115">
        <f t="shared" si="1799"/>
        <v>4330.8599999999997</v>
      </c>
      <c r="OGH52" s="95">
        <f t="shared" si="1800"/>
        <v>51970.32</v>
      </c>
      <c r="OGI52" s="106" t="s">
        <v>668</v>
      </c>
      <c r="OGJ52" s="105">
        <v>51970.319999999992</v>
      </c>
      <c r="OGK52" s="90">
        <f t="shared" si="1801"/>
        <v>4330.8599999999997</v>
      </c>
      <c r="OGL52" s="115">
        <f t="shared" ref="OGL52" si="3515">OGK52</f>
        <v>4330.8599999999997</v>
      </c>
      <c r="OGM52" s="115">
        <f t="shared" si="1802"/>
        <v>4330.8599999999997</v>
      </c>
      <c r="OGN52" s="115">
        <f t="shared" si="1802"/>
        <v>4330.8599999999997</v>
      </c>
      <c r="OGO52" s="115">
        <f t="shared" si="1802"/>
        <v>4330.8599999999997</v>
      </c>
      <c r="OGP52" s="115">
        <f t="shared" si="1802"/>
        <v>4330.8599999999997</v>
      </c>
      <c r="OGQ52" s="115">
        <f t="shared" si="1802"/>
        <v>4330.8599999999997</v>
      </c>
      <c r="OGR52" s="115">
        <f t="shared" si="1802"/>
        <v>4330.8599999999997</v>
      </c>
      <c r="OGS52" s="115">
        <f t="shared" si="1802"/>
        <v>4330.8599999999997</v>
      </c>
      <c r="OGT52" s="115">
        <f t="shared" si="1802"/>
        <v>4330.8599999999997</v>
      </c>
      <c r="OGU52" s="115">
        <f t="shared" si="1802"/>
        <v>4330.8599999999997</v>
      </c>
      <c r="OGV52" s="115">
        <f t="shared" si="1802"/>
        <v>4330.8599999999997</v>
      </c>
      <c r="OGW52" s="115">
        <f t="shared" si="1802"/>
        <v>4330.8599999999997</v>
      </c>
      <c r="OGX52" s="95">
        <f t="shared" si="1803"/>
        <v>51970.32</v>
      </c>
      <c r="OGY52" s="106" t="s">
        <v>668</v>
      </c>
      <c r="OGZ52" s="105">
        <v>51970.319999999992</v>
      </c>
      <c r="OHA52" s="90">
        <f t="shared" si="1804"/>
        <v>4330.8599999999997</v>
      </c>
      <c r="OHB52" s="115">
        <f t="shared" ref="OHB52" si="3516">OHA52</f>
        <v>4330.8599999999997</v>
      </c>
      <c r="OHC52" s="115">
        <f t="shared" si="1805"/>
        <v>4330.8599999999997</v>
      </c>
      <c r="OHD52" s="115">
        <f t="shared" si="1805"/>
        <v>4330.8599999999997</v>
      </c>
      <c r="OHE52" s="115">
        <f t="shared" si="1805"/>
        <v>4330.8599999999997</v>
      </c>
      <c r="OHF52" s="115">
        <f t="shared" si="1805"/>
        <v>4330.8599999999997</v>
      </c>
      <c r="OHG52" s="115">
        <f t="shared" si="1805"/>
        <v>4330.8599999999997</v>
      </c>
      <c r="OHH52" s="115">
        <f t="shared" si="1805"/>
        <v>4330.8599999999997</v>
      </c>
      <c r="OHI52" s="115">
        <f t="shared" si="1805"/>
        <v>4330.8599999999997</v>
      </c>
      <c r="OHJ52" s="115">
        <f t="shared" si="1805"/>
        <v>4330.8599999999997</v>
      </c>
      <c r="OHK52" s="115">
        <f t="shared" si="1805"/>
        <v>4330.8599999999997</v>
      </c>
      <c r="OHL52" s="115">
        <f t="shared" si="1805"/>
        <v>4330.8599999999997</v>
      </c>
      <c r="OHM52" s="115">
        <f t="shared" si="1805"/>
        <v>4330.8599999999997</v>
      </c>
      <c r="OHN52" s="95">
        <f t="shared" si="1806"/>
        <v>51970.32</v>
      </c>
      <c r="OHO52" s="106" t="s">
        <v>668</v>
      </c>
      <c r="OHP52" s="105">
        <v>51970.319999999992</v>
      </c>
      <c r="OHQ52" s="90">
        <f t="shared" si="1807"/>
        <v>4330.8599999999997</v>
      </c>
      <c r="OHR52" s="115">
        <f t="shared" ref="OHR52" si="3517">OHQ52</f>
        <v>4330.8599999999997</v>
      </c>
      <c r="OHS52" s="115">
        <f t="shared" si="1808"/>
        <v>4330.8599999999997</v>
      </c>
      <c r="OHT52" s="115">
        <f t="shared" si="1808"/>
        <v>4330.8599999999997</v>
      </c>
      <c r="OHU52" s="115">
        <f t="shared" si="1808"/>
        <v>4330.8599999999997</v>
      </c>
      <c r="OHV52" s="115">
        <f t="shared" si="1808"/>
        <v>4330.8599999999997</v>
      </c>
      <c r="OHW52" s="115">
        <f t="shared" si="1808"/>
        <v>4330.8599999999997</v>
      </c>
      <c r="OHX52" s="115">
        <f t="shared" si="1808"/>
        <v>4330.8599999999997</v>
      </c>
      <c r="OHY52" s="115">
        <f t="shared" si="1808"/>
        <v>4330.8599999999997</v>
      </c>
      <c r="OHZ52" s="115">
        <f t="shared" si="1808"/>
        <v>4330.8599999999997</v>
      </c>
      <c r="OIA52" s="115">
        <f t="shared" si="1808"/>
        <v>4330.8599999999997</v>
      </c>
      <c r="OIB52" s="115">
        <f t="shared" si="1808"/>
        <v>4330.8599999999997</v>
      </c>
      <c r="OIC52" s="115">
        <f t="shared" si="1808"/>
        <v>4330.8599999999997</v>
      </c>
      <c r="OID52" s="95">
        <f t="shared" si="1809"/>
        <v>51970.32</v>
      </c>
      <c r="OIE52" s="106" t="s">
        <v>668</v>
      </c>
      <c r="OIF52" s="105">
        <v>51970.319999999992</v>
      </c>
      <c r="OIG52" s="90">
        <f t="shared" si="1810"/>
        <v>4330.8599999999997</v>
      </c>
      <c r="OIH52" s="115">
        <f t="shared" ref="OIH52" si="3518">OIG52</f>
        <v>4330.8599999999997</v>
      </c>
      <c r="OII52" s="115">
        <f t="shared" si="1811"/>
        <v>4330.8599999999997</v>
      </c>
      <c r="OIJ52" s="115">
        <f t="shared" si="1811"/>
        <v>4330.8599999999997</v>
      </c>
      <c r="OIK52" s="115">
        <f t="shared" si="1811"/>
        <v>4330.8599999999997</v>
      </c>
      <c r="OIL52" s="115">
        <f t="shared" si="1811"/>
        <v>4330.8599999999997</v>
      </c>
      <c r="OIM52" s="115">
        <f t="shared" si="1811"/>
        <v>4330.8599999999997</v>
      </c>
      <c r="OIN52" s="115">
        <f t="shared" si="1811"/>
        <v>4330.8599999999997</v>
      </c>
      <c r="OIO52" s="115">
        <f t="shared" si="1811"/>
        <v>4330.8599999999997</v>
      </c>
      <c r="OIP52" s="115">
        <f t="shared" si="1811"/>
        <v>4330.8599999999997</v>
      </c>
      <c r="OIQ52" s="115">
        <f t="shared" si="1811"/>
        <v>4330.8599999999997</v>
      </c>
      <c r="OIR52" s="115">
        <f t="shared" si="1811"/>
        <v>4330.8599999999997</v>
      </c>
      <c r="OIS52" s="115">
        <f t="shared" si="1811"/>
        <v>4330.8599999999997</v>
      </c>
      <c r="OIT52" s="95">
        <f t="shared" si="1812"/>
        <v>51970.32</v>
      </c>
      <c r="OIU52" s="106" t="s">
        <v>668</v>
      </c>
      <c r="OIV52" s="105">
        <v>51970.319999999992</v>
      </c>
      <c r="OIW52" s="90">
        <f t="shared" si="1813"/>
        <v>4330.8599999999997</v>
      </c>
      <c r="OIX52" s="115">
        <f t="shared" ref="OIX52" si="3519">OIW52</f>
        <v>4330.8599999999997</v>
      </c>
      <c r="OIY52" s="115">
        <f t="shared" si="1814"/>
        <v>4330.8599999999997</v>
      </c>
      <c r="OIZ52" s="115">
        <f t="shared" si="1814"/>
        <v>4330.8599999999997</v>
      </c>
      <c r="OJA52" s="115">
        <f t="shared" si="1814"/>
        <v>4330.8599999999997</v>
      </c>
      <c r="OJB52" s="115">
        <f t="shared" si="1814"/>
        <v>4330.8599999999997</v>
      </c>
      <c r="OJC52" s="115">
        <f t="shared" si="1814"/>
        <v>4330.8599999999997</v>
      </c>
      <c r="OJD52" s="115">
        <f t="shared" si="1814"/>
        <v>4330.8599999999997</v>
      </c>
      <c r="OJE52" s="115">
        <f t="shared" si="1814"/>
        <v>4330.8599999999997</v>
      </c>
      <c r="OJF52" s="115">
        <f t="shared" si="1814"/>
        <v>4330.8599999999997</v>
      </c>
      <c r="OJG52" s="115">
        <f t="shared" si="1814"/>
        <v>4330.8599999999997</v>
      </c>
      <c r="OJH52" s="115">
        <f t="shared" si="1814"/>
        <v>4330.8599999999997</v>
      </c>
      <c r="OJI52" s="115">
        <f t="shared" si="1814"/>
        <v>4330.8599999999997</v>
      </c>
      <c r="OJJ52" s="95">
        <f t="shared" si="1815"/>
        <v>51970.32</v>
      </c>
      <c r="OJK52" s="106" t="s">
        <v>668</v>
      </c>
      <c r="OJL52" s="105">
        <v>51970.319999999992</v>
      </c>
      <c r="OJM52" s="90">
        <f t="shared" si="1816"/>
        <v>4330.8599999999997</v>
      </c>
      <c r="OJN52" s="115">
        <f t="shared" ref="OJN52" si="3520">OJM52</f>
        <v>4330.8599999999997</v>
      </c>
      <c r="OJO52" s="115">
        <f t="shared" si="1817"/>
        <v>4330.8599999999997</v>
      </c>
      <c r="OJP52" s="115">
        <f t="shared" si="1817"/>
        <v>4330.8599999999997</v>
      </c>
      <c r="OJQ52" s="115">
        <f t="shared" si="1817"/>
        <v>4330.8599999999997</v>
      </c>
      <c r="OJR52" s="115">
        <f t="shared" si="1817"/>
        <v>4330.8599999999997</v>
      </c>
      <c r="OJS52" s="115">
        <f t="shared" si="1817"/>
        <v>4330.8599999999997</v>
      </c>
      <c r="OJT52" s="115">
        <f t="shared" si="1817"/>
        <v>4330.8599999999997</v>
      </c>
      <c r="OJU52" s="115">
        <f t="shared" si="1817"/>
        <v>4330.8599999999997</v>
      </c>
      <c r="OJV52" s="115">
        <f t="shared" si="1817"/>
        <v>4330.8599999999997</v>
      </c>
      <c r="OJW52" s="115">
        <f t="shared" si="1817"/>
        <v>4330.8599999999997</v>
      </c>
      <c r="OJX52" s="115">
        <f t="shared" si="1817"/>
        <v>4330.8599999999997</v>
      </c>
      <c r="OJY52" s="115">
        <f t="shared" si="1817"/>
        <v>4330.8599999999997</v>
      </c>
      <c r="OJZ52" s="95">
        <f t="shared" si="1818"/>
        <v>51970.32</v>
      </c>
      <c r="OKA52" s="106" t="s">
        <v>668</v>
      </c>
      <c r="OKB52" s="105">
        <v>51970.319999999992</v>
      </c>
      <c r="OKC52" s="90">
        <f t="shared" si="1819"/>
        <v>4330.8599999999997</v>
      </c>
      <c r="OKD52" s="115">
        <f t="shared" ref="OKD52" si="3521">OKC52</f>
        <v>4330.8599999999997</v>
      </c>
      <c r="OKE52" s="115">
        <f t="shared" si="1820"/>
        <v>4330.8599999999997</v>
      </c>
      <c r="OKF52" s="115">
        <f t="shared" si="1820"/>
        <v>4330.8599999999997</v>
      </c>
      <c r="OKG52" s="115">
        <f t="shared" si="1820"/>
        <v>4330.8599999999997</v>
      </c>
      <c r="OKH52" s="115">
        <f t="shared" si="1820"/>
        <v>4330.8599999999997</v>
      </c>
      <c r="OKI52" s="115">
        <f t="shared" si="1820"/>
        <v>4330.8599999999997</v>
      </c>
      <c r="OKJ52" s="115">
        <f t="shared" si="1820"/>
        <v>4330.8599999999997</v>
      </c>
      <c r="OKK52" s="115">
        <f t="shared" si="1820"/>
        <v>4330.8599999999997</v>
      </c>
      <c r="OKL52" s="115">
        <f t="shared" si="1820"/>
        <v>4330.8599999999997</v>
      </c>
      <c r="OKM52" s="115">
        <f t="shared" si="1820"/>
        <v>4330.8599999999997</v>
      </c>
      <c r="OKN52" s="115">
        <f t="shared" si="1820"/>
        <v>4330.8599999999997</v>
      </c>
      <c r="OKO52" s="115">
        <f t="shared" si="1820"/>
        <v>4330.8599999999997</v>
      </c>
      <c r="OKP52" s="95">
        <f t="shared" si="1821"/>
        <v>51970.32</v>
      </c>
      <c r="OKQ52" s="106" t="s">
        <v>668</v>
      </c>
      <c r="OKR52" s="105">
        <v>51970.319999999992</v>
      </c>
      <c r="OKS52" s="90">
        <f t="shared" si="1822"/>
        <v>4330.8599999999997</v>
      </c>
      <c r="OKT52" s="115">
        <f t="shared" ref="OKT52" si="3522">OKS52</f>
        <v>4330.8599999999997</v>
      </c>
      <c r="OKU52" s="115">
        <f t="shared" si="1823"/>
        <v>4330.8599999999997</v>
      </c>
      <c r="OKV52" s="115">
        <f t="shared" si="1823"/>
        <v>4330.8599999999997</v>
      </c>
      <c r="OKW52" s="115">
        <f t="shared" si="1823"/>
        <v>4330.8599999999997</v>
      </c>
      <c r="OKX52" s="115">
        <f t="shared" si="1823"/>
        <v>4330.8599999999997</v>
      </c>
      <c r="OKY52" s="115">
        <f t="shared" si="1823"/>
        <v>4330.8599999999997</v>
      </c>
      <c r="OKZ52" s="115">
        <f t="shared" si="1823"/>
        <v>4330.8599999999997</v>
      </c>
      <c r="OLA52" s="115">
        <f t="shared" si="1823"/>
        <v>4330.8599999999997</v>
      </c>
      <c r="OLB52" s="115">
        <f t="shared" si="1823"/>
        <v>4330.8599999999997</v>
      </c>
      <c r="OLC52" s="115">
        <f t="shared" si="1823"/>
        <v>4330.8599999999997</v>
      </c>
      <c r="OLD52" s="115">
        <f t="shared" si="1823"/>
        <v>4330.8599999999997</v>
      </c>
      <c r="OLE52" s="115">
        <f t="shared" si="1823"/>
        <v>4330.8599999999997</v>
      </c>
      <c r="OLF52" s="95">
        <f t="shared" si="1824"/>
        <v>51970.32</v>
      </c>
      <c r="OLG52" s="106" t="s">
        <v>668</v>
      </c>
      <c r="OLH52" s="105">
        <v>51970.319999999992</v>
      </c>
      <c r="OLI52" s="90">
        <f t="shared" si="1825"/>
        <v>4330.8599999999997</v>
      </c>
      <c r="OLJ52" s="115">
        <f t="shared" ref="OLJ52" si="3523">OLI52</f>
        <v>4330.8599999999997</v>
      </c>
      <c r="OLK52" s="115">
        <f t="shared" si="1826"/>
        <v>4330.8599999999997</v>
      </c>
      <c r="OLL52" s="115">
        <f t="shared" si="1826"/>
        <v>4330.8599999999997</v>
      </c>
      <c r="OLM52" s="115">
        <f t="shared" si="1826"/>
        <v>4330.8599999999997</v>
      </c>
      <c r="OLN52" s="115">
        <f t="shared" si="1826"/>
        <v>4330.8599999999997</v>
      </c>
      <c r="OLO52" s="115">
        <f t="shared" si="1826"/>
        <v>4330.8599999999997</v>
      </c>
      <c r="OLP52" s="115">
        <f t="shared" si="1826"/>
        <v>4330.8599999999997</v>
      </c>
      <c r="OLQ52" s="115">
        <f t="shared" si="1826"/>
        <v>4330.8599999999997</v>
      </c>
      <c r="OLR52" s="115">
        <f t="shared" si="1826"/>
        <v>4330.8599999999997</v>
      </c>
      <c r="OLS52" s="115">
        <f t="shared" si="1826"/>
        <v>4330.8599999999997</v>
      </c>
      <c r="OLT52" s="115">
        <f t="shared" si="1826"/>
        <v>4330.8599999999997</v>
      </c>
      <c r="OLU52" s="115">
        <f t="shared" si="1826"/>
        <v>4330.8599999999997</v>
      </c>
      <c r="OLV52" s="95">
        <f t="shared" si="1827"/>
        <v>51970.32</v>
      </c>
      <c r="OLW52" s="106" t="s">
        <v>668</v>
      </c>
      <c r="OLX52" s="105">
        <v>51970.319999999992</v>
      </c>
      <c r="OLY52" s="90">
        <f t="shared" si="1828"/>
        <v>4330.8599999999997</v>
      </c>
      <c r="OLZ52" s="115">
        <f t="shared" ref="OLZ52" si="3524">OLY52</f>
        <v>4330.8599999999997</v>
      </c>
      <c r="OMA52" s="115">
        <f t="shared" si="1829"/>
        <v>4330.8599999999997</v>
      </c>
      <c r="OMB52" s="115">
        <f t="shared" si="1829"/>
        <v>4330.8599999999997</v>
      </c>
      <c r="OMC52" s="115">
        <f t="shared" si="1829"/>
        <v>4330.8599999999997</v>
      </c>
      <c r="OMD52" s="115">
        <f t="shared" si="1829"/>
        <v>4330.8599999999997</v>
      </c>
      <c r="OME52" s="115">
        <f t="shared" si="1829"/>
        <v>4330.8599999999997</v>
      </c>
      <c r="OMF52" s="115">
        <f t="shared" si="1829"/>
        <v>4330.8599999999997</v>
      </c>
      <c r="OMG52" s="115">
        <f t="shared" si="1829"/>
        <v>4330.8599999999997</v>
      </c>
      <c r="OMH52" s="115">
        <f t="shared" si="1829"/>
        <v>4330.8599999999997</v>
      </c>
      <c r="OMI52" s="115">
        <f t="shared" si="1829"/>
        <v>4330.8599999999997</v>
      </c>
      <c r="OMJ52" s="115">
        <f t="shared" si="1829"/>
        <v>4330.8599999999997</v>
      </c>
      <c r="OMK52" s="115">
        <f t="shared" si="1829"/>
        <v>4330.8599999999997</v>
      </c>
      <c r="OML52" s="95">
        <f t="shared" si="1830"/>
        <v>51970.32</v>
      </c>
      <c r="OMM52" s="106" t="s">
        <v>668</v>
      </c>
      <c r="OMN52" s="105">
        <v>51970.319999999992</v>
      </c>
      <c r="OMO52" s="90">
        <f t="shared" si="1831"/>
        <v>4330.8599999999997</v>
      </c>
      <c r="OMP52" s="115">
        <f t="shared" ref="OMP52" si="3525">OMO52</f>
        <v>4330.8599999999997</v>
      </c>
      <c r="OMQ52" s="115">
        <f t="shared" si="1832"/>
        <v>4330.8599999999997</v>
      </c>
      <c r="OMR52" s="115">
        <f t="shared" si="1832"/>
        <v>4330.8599999999997</v>
      </c>
      <c r="OMS52" s="115">
        <f t="shared" si="1832"/>
        <v>4330.8599999999997</v>
      </c>
      <c r="OMT52" s="115">
        <f t="shared" si="1832"/>
        <v>4330.8599999999997</v>
      </c>
      <c r="OMU52" s="115">
        <f t="shared" si="1832"/>
        <v>4330.8599999999997</v>
      </c>
      <c r="OMV52" s="115">
        <f t="shared" si="1832"/>
        <v>4330.8599999999997</v>
      </c>
      <c r="OMW52" s="115">
        <f t="shared" si="1832"/>
        <v>4330.8599999999997</v>
      </c>
      <c r="OMX52" s="115">
        <f t="shared" si="1832"/>
        <v>4330.8599999999997</v>
      </c>
      <c r="OMY52" s="115">
        <f t="shared" si="1832"/>
        <v>4330.8599999999997</v>
      </c>
      <c r="OMZ52" s="115">
        <f t="shared" si="1832"/>
        <v>4330.8599999999997</v>
      </c>
      <c r="ONA52" s="115">
        <f t="shared" si="1832"/>
        <v>4330.8599999999997</v>
      </c>
      <c r="ONB52" s="95">
        <f t="shared" si="1833"/>
        <v>51970.32</v>
      </c>
      <c r="ONC52" s="106" t="s">
        <v>668</v>
      </c>
      <c r="OND52" s="105">
        <v>51970.319999999992</v>
      </c>
      <c r="ONE52" s="90">
        <f t="shared" si="1834"/>
        <v>4330.8599999999997</v>
      </c>
      <c r="ONF52" s="115">
        <f t="shared" ref="ONF52" si="3526">ONE52</f>
        <v>4330.8599999999997</v>
      </c>
      <c r="ONG52" s="115">
        <f t="shared" si="1835"/>
        <v>4330.8599999999997</v>
      </c>
      <c r="ONH52" s="115">
        <f t="shared" si="1835"/>
        <v>4330.8599999999997</v>
      </c>
      <c r="ONI52" s="115">
        <f t="shared" si="1835"/>
        <v>4330.8599999999997</v>
      </c>
      <c r="ONJ52" s="115">
        <f t="shared" si="1835"/>
        <v>4330.8599999999997</v>
      </c>
      <c r="ONK52" s="115">
        <f t="shared" si="1835"/>
        <v>4330.8599999999997</v>
      </c>
      <c r="ONL52" s="115">
        <f t="shared" si="1835"/>
        <v>4330.8599999999997</v>
      </c>
      <c r="ONM52" s="115">
        <f t="shared" si="1835"/>
        <v>4330.8599999999997</v>
      </c>
      <c r="ONN52" s="115">
        <f t="shared" si="1835"/>
        <v>4330.8599999999997</v>
      </c>
      <c r="ONO52" s="115">
        <f t="shared" si="1835"/>
        <v>4330.8599999999997</v>
      </c>
      <c r="ONP52" s="115">
        <f t="shared" si="1835"/>
        <v>4330.8599999999997</v>
      </c>
      <c r="ONQ52" s="115">
        <f t="shared" si="1835"/>
        <v>4330.8599999999997</v>
      </c>
      <c r="ONR52" s="95">
        <f t="shared" si="1836"/>
        <v>51970.32</v>
      </c>
      <c r="ONS52" s="106" t="s">
        <v>668</v>
      </c>
      <c r="ONT52" s="105">
        <v>51970.319999999992</v>
      </c>
      <c r="ONU52" s="90">
        <f t="shared" si="1837"/>
        <v>4330.8599999999997</v>
      </c>
      <c r="ONV52" s="115">
        <f t="shared" ref="ONV52" si="3527">ONU52</f>
        <v>4330.8599999999997</v>
      </c>
      <c r="ONW52" s="115">
        <f t="shared" si="1838"/>
        <v>4330.8599999999997</v>
      </c>
      <c r="ONX52" s="115">
        <f t="shared" si="1838"/>
        <v>4330.8599999999997</v>
      </c>
      <c r="ONY52" s="115">
        <f t="shared" si="1838"/>
        <v>4330.8599999999997</v>
      </c>
      <c r="ONZ52" s="115">
        <f t="shared" si="1838"/>
        <v>4330.8599999999997</v>
      </c>
      <c r="OOA52" s="115">
        <f t="shared" si="1838"/>
        <v>4330.8599999999997</v>
      </c>
      <c r="OOB52" s="115">
        <f t="shared" si="1838"/>
        <v>4330.8599999999997</v>
      </c>
      <c r="OOC52" s="115">
        <f t="shared" si="1838"/>
        <v>4330.8599999999997</v>
      </c>
      <c r="OOD52" s="115">
        <f t="shared" si="1838"/>
        <v>4330.8599999999997</v>
      </c>
      <c r="OOE52" s="115">
        <f t="shared" si="1838"/>
        <v>4330.8599999999997</v>
      </c>
      <c r="OOF52" s="115">
        <f t="shared" si="1838"/>
        <v>4330.8599999999997</v>
      </c>
      <c r="OOG52" s="115">
        <f t="shared" si="1838"/>
        <v>4330.8599999999997</v>
      </c>
      <c r="OOH52" s="95">
        <f t="shared" si="1839"/>
        <v>51970.32</v>
      </c>
      <c r="OOI52" s="106" t="s">
        <v>668</v>
      </c>
      <c r="OOJ52" s="105">
        <v>51970.319999999992</v>
      </c>
      <c r="OOK52" s="90">
        <f t="shared" si="1840"/>
        <v>4330.8599999999997</v>
      </c>
      <c r="OOL52" s="115">
        <f t="shared" ref="OOL52" si="3528">OOK52</f>
        <v>4330.8599999999997</v>
      </c>
      <c r="OOM52" s="115">
        <f t="shared" si="1841"/>
        <v>4330.8599999999997</v>
      </c>
      <c r="OON52" s="115">
        <f t="shared" si="1841"/>
        <v>4330.8599999999997</v>
      </c>
      <c r="OOO52" s="115">
        <f t="shared" si="1841"/>
        <v>4330.8599999999997</v>
      </c>
      <c r="OOP52" s="115">
        <f t="shared" si="1841"/>
        <v>4330.8599999999997</v>
      </c>
      <c r="OOQ52" s="115">
        <f t="shared" si="1841"/>
        <v>4330.8599999999997</v>
      </c>
      <c r="OOR52" s="115">
        <f t="shared" si="1841"/>
        <v>4330.8599999999997</v>
      </c>
      <c r="OOS52" s="115">
        <f t="shared" si="1841"/>
        <v>4330.8599999999997</v>
      </c>
      <c r="OOT52" s="115">
        <f t="shared" si="1841"/>
        <v>4330.8599999999997</v>
      </c>
      <c r="OOU52" s="115">
        <f t="shared" si="1841"/>
        <v>4330.8599999999997</v>
      </c>
      <c r="OOV52" s="115">
        <f t="shared" si="1841"/>
        <v>4330.8599999999997</v>
      </c>
      <c r="OOW52" s="115">
        <f t="shared" si="1841"/>
        <v>4330.8599999999997</v>
      </c>
      <c r="OOX52" s="95">
        <f t="shared" si="1842"/>
        <v>51970.32</v>
      </c>
      <c r="OOY52" s="106" t="s">
        <v>668</v>
      </c>
      <c r="OOZ52" s="105">
        <v>51970.319999999992</v>
      </c>
      <c r="OPA52" s="90">
        <f t="shared" si="1843"/>
        <v>4330.8599999999997</v>
      </c>
      <c r="OPB52" s="115">
        <f t="shared" ref="OPB52" si="3529">OPA52</f>
        <v>4330.8599999999997</v>
      </c>
      <c r="OPC52" s="115">
        <f t="shared" si="1844"/>
        <v>4330.8599999999997</v>
      </c>
      <c r="OPD52" s="115">
        <f t="shared" si="1844"/>
        <v>4330.8599999999997</v>
      </c>
      <c r="OPE52" s="115">
        <f t="shared" si="1844"/>
        <v>4330.8599999999997</v>
      </c>
      <c r="OPF52" s="115">
        <f t="shared" si="1844"/>
        <v>4330.8599999999997</v>
      </c>
      <c r="OPG52" s="115">
        <f t="shared" si="1844"/>
        <v>4330.8599999999997</v>
      </c>
      <c r="OPH52" s="115">
        <f t="shared" si="1844"/>
        <v>4330.8599999999997</v>
      </c>
      <c r="OPI52" s="115">
        <f t="shared" si="1844"/>
        <v>4330.8599999999997</v>
      </c>
      <c r="OPJ52" s="115">
        <f t="shared" si="1844"/>
        <v>4330.8599999999997</v>
      </c>
      <c r="OPK52" s="115">
        <f t="shared" si="1844"/>
        <v>4330.8599999999997</v>
      </c>
      <c r="OPL52" s="115">
        <f t="shared" si="1844"/>
        <v>4330.8599999999997</v>
      </c>
      <c r="OPM52" s="115">
        <f t="shared" si="1844"/>
        <v>4330.8599999999997</v>
      </c>
      <c r="OPN52" s="95">
        <f t="shared" si="1845"/>
        <v>51970.32</v>
      </c>
      <c r="OPO52" s="106" t="s">
        <v>668</v>
      </c>
      <c r="OPP52" s="105">
        <v>51970.319999999992</v>
      </c>
      <c r="OPQ52" s="90">
        <f t="shared" si="1846"/>
        <v>4330.8599999999997</v>
      </c>
      <c r="OPR52" s="115">
        <f t="shared" ref="OPR52" si="3530">OPQ52</f>
        <v>4330.8599999999997</v>
      </c>
      <c r="OPS52" s="115">
        <f t="shared" si="1847"/>
        <v>4330.8599999999997</v>
      </c>
      <c r="OPT52" s="115">
        <f t="shared" si="1847"/>
        <v>4330.8599999999997</v>
      </c>
      <c r="OPU52" s="115">
        <f t="shared" si="1847"/>
        <v>4330.8599999999997</v>
      </c>
      <c r="OPV52" s="115">
        <f t="shared" si="1847"/>
        <v>4330.8599999999997</v>
      </c>
      <c r="OPW52" s="115">
        <f t="shared" si="1847"/>
        <v>4330.8599999999997</v>
      </c>
      <c r="OPX52" s="115">
        <f t="shared" si="1847"/>
        <v>4330.8599999999997</v>
      </c>
      <c r="OPY52" s="115">
        <f t="shared" si="1847"/>
        <v>4330.8599999999997</v>
      </c>
      <c r="OPZ52" s="115">
        <f t="shared" si="1847"/>
        <v>4330.8599999999997</v>
      </c>
      <c r="OQA52" s="115">
        <f t="shared" si="1847"/>
        <v>4330.8599999999997</v>
      </c>
      <c r="OQB52" s="115">
        <f t="shared" si="1847"/>
        <v>4330.8599999999997</v>
      </c>
      <c r="OQC52" s="115">
        <f t="shared" si="1847"/>
        <v>4330.8599999999997</v>
      </c>
      <c r="OQD52" s="95">
        <f t="shared" si="1848"/>
        <v>51970.32</v>
      </c>
      <c r="OQE52" s="106" t="s">
        <v>668</v>
      </c>
      <c r="OQF52" s="105">
        <v>51970.319999999992</v>
      </c>
      <c r="OQG52" s="90">
        <f t="shared" si="1849"/>
        <v>4330.8599999999997</v>
      </c>
      <c r="OQH52" s="115">
        <f t="shared" ref="OQH52" si="3531">OQG52</f>
        <v>4330.8599999999997</v>
      </c>
      <c r="OQI52" s="115">
        <f t="shared" si="1850"/>
        <v>4330.8599999999997</v>
      </c>
      <c r="OQJ52" s="115">
        <f t="shared" si="1850"/>
        <v>4330.8599999999997</v>
      </c>
      <c r="OQK52" s="115">
        <f t="shared" si="1850"/>
        <v>4330.8599999999997</v>
      </c>
      <c r="OQL52" s="115">
        <f t="shared" si="1850"/>
        <v>4330.8599999999997</v>
      </c>
      <c r="OQM52" s="115">
        <f t="shared" si="1850"/>
        <v>4330.8599999999997</v>
      </c>
      <c r="OQN52" s="115">
        <f t="shared" si="1850"/>
        <v>4330.8599999999997</v>
      </c>
      <c r="OQO52" s="115">
        <f t="shared" si="1850"/>
        <v>4330.8599999999997</v>
      </c>
      <c r="OQP52" s="115">
        <f t="shared" si="1850"/>
        <v>4330.8599999999997</v>
      </c>
      <c r="OQQ52" s="115">
        <f t="shared" si="1850"/>
        <v>4330.8599999999997</v>
      </c>
      <c r="OQR52" s="115">
        <f t="shared" si="1850"/>
        <v>4330.8599999999997</v>
      </c>
      <c r="OQS52" s="115">
        <f t="shared" si="1850"/>
        <v>4330.8599999999997</v>
      </c>
      <c r="OQT52" s="95">
        <f t="shared" si="1851"/>
        <v>51970.32</v>
      </c>
      <c r="OQU52" s="106" t="s">
        <v>668</v>
      </c>
      <c r="OQV52" s="105">
        <v>51970.319999999992</v>
      </c>
      <c r="OQW52" s="90">
        <f t="shared" si="1852"/>
        <v>4330.8599999999997</v>
      </c>
      <c r="OQX52" s="115">
        <f t="shared" ref="OQX52" si="3532">OQW52</f>
        <v>4330.8599999999997</v>
      </c>
      <c r="OQY52" s="115">
        <f t="shared" si="1853"/>
        <v>4330.8599999999997</v>
      </c>
      <c r="OQZ52" s="115">
        <f t="shared" si="1853"/>
        <v>4330.8599999999997</v>
      </c>
      <c r="ORA52" s="115">
        <f t="shared" si="1853"/>
        <v>4330.8599999999997</v>
      </c>
      <c r="ORB52" s="115">
        <f t="shared" si="1853"/>
        <v>4330.8599999999997</v>
      </c>
      <c r="ORC52" s="115">
        <f t="shared" si="1853"/>
        <v>4330.8599999999997</v>
      </c>
      <c r="ORD52" s="115">
        <f t="shared" si="1853"/>
        <v>4330.8599999999997</v>
      </c>
      <c r="ORE52" s="115">
        <f t="shared" si="1853"/>
        <v>4330.8599999999997</v>
      </c>
      <c r="ORF52" s="115">
        <f t="shared" si="1853"/>
        <v>4330.8599999999997</v>
      </c>
      <c r="ORG52" s="115">
        <f t="shared" si="1853"/>
        <v>4330.8599999999997</v>
      </c>
      <c r="ORH52" s="115">
        <f t="shared" si="1853"/>
        <v>4330.8599999999997</v>
      </c>
      <c r="ORI52" s="115">
        <f t="shared" si="1853"/>
        <v>4330.8599999999997</v>
      </c>
      <c r="ORJ52" s="95">
        <f t="shared" si="1854"/>
        <v>51970.32</v>
      </c>
      <c r="ORK52" s="106" t="s">
        <v>668</v>
      </c>
      <c r="ORL52" s="105">
        <v>51970.319999999992</v>
      </c>
      <c r="ORM52" s="90">
        <f t="shared" si="1855"/>
        <v>4330.8599999999997</v>
      </c>
      <c r="ORN52" s="115">
        <f t="shared" ref="ORN52" si="3533">ORM52</f>
        <v>4330.8599999999997</v>
      </c>
      <c r="ORO52" s="115">
        <f t="shared" si="1856"/>
        <v>4330.8599999999997</v>
      </c>
      <c r="ORP52" s="115">
        <f t="shared" si="1856"/>
        <v>4330.8599999999997</v>
      </c>
      <c r="ORQ52" s="115">
        <f t="shared" si="1856"/>
        <v>4330.8599999999997</v>
      </c>
      <c r="ORR52" s="115">
        <f t="shared" si="1856"/>
        <v>4330.8599999999997</v>
      </c>
      <c r="ORS52" s="115">
        <f t="shared" si="1856"/>
        <v>4330.8599999999997</v>
      </c>
      <c r="ORT52" s="115">
        <f t="shared" si="1856"/>
        <v>4330.8599999999997</v>
      </c>
      <c r="ORU52" s="115">
        <f t="shared" si="1856"/>
        <v>4330.8599999999997</v>
      </c>
      <c r="ORV52" s="115">
        <f t="shared" si="1856"/>
        <v>4330.8599999999997</v>
      </c>
      <c r="ORW52" s="115">
        <f t="shared" si="1856"/>
        <v>4330.8599999999997</v>
      </c>
      <c r="ORX52" s="115">
        <f t="shared" si="1856"/>
        <v>4330.8599999999997</v>
      </c>
      <c r="ORY52" s="115">
        <f t="shared" si="1856"/>
        <v>4330.8599999999997</v>
      </c>
      <c r="ORZ52" s="95">
        <f t="shared" si="1857"/>
        <v>51970.32</v>
      </c>
      <c r="OSA52" s="106" t="s">
        <v>668</v>
      </c>
      <c r="OSB52" s="105">
        <v>51970.319999999992</v>
      </c>
      <c r="OSC52" s="90">
        <f t="shared" si="1858"/>
        <v>4330.8599999999997</v>
      </c>
      <c r="OSD52" s="115">
        <f t="shared" ref="OSD52" si="3534">OSC52</f>
        <v>4330.8599999999997</v>
      </c>
      <c r="OSE52" s="115">
        <f t="shared" si="1859"/>
        <v>4330.8599999999997</v>
      </c>
      <c r="OSF52" s="115">
        <f t="shared" si="1859"/>
        <v>4330.8599999999997</v>
      </c>
      <c r="OSG52" s="115">
        <f t="shared" si="1859"/>
        <v>4330.8599999999997</v>
      </c>
      <c r="OSH52" s="115">
        <f t="shared" si="1859"/>
        <v>4330.8599999999997</v>
      </c>
      <c r="OSI52" s="115">
        <f t="shared" si="1859"/>
        <v>4330.8599999999997</v>
      </c>
      <c r="OSJ52" s="115">
        <f t="shared" si="1859"/>
        <v>4330.8599999999997</v>
      </c>
      <c r="OSK52" s="115">
        <f t="shared" si="1859"/>
        <v>4330.8599999999997</v>
      </c>
      <c r="OSL52" s="115">
        <f t="shared" si="1859"/>
        <v>4330.8599999999997</v>
      </c>
      <c r="OSM52" s="115">
        <f t="shared" si="1859"/>
        <v>4330.8599999999997</v>
      </c>
      <c r="OSN52" s="115">
        <f t="shared" si="1859"/>
        <v>4330.8599999999997</v>
      </c>
      <c r="OSO52" s="115">
        <f t="shared" si="1859"/>
        <v>4330.8599999999997</v>
      </c>
      <c r="OSP52" s="95">
        <f t="shared" si="1860"/>
        <v>51970.32</v>
      </c>
      <c r="OSQ52" s="106" t="s">
        <v>668</v>
      </c>
      <c r="OSR52" s="105">
        <v>51970.319999999992</v>
      </c>
      <c r="OSS52" s="90">
        <f t="shared" si="1861"/>
        <v>4330.8599999999997</v>
      </c>
      <c r="OST52" s="115">
        <f t="shared" ref="OST52" si="3535">OSS52</f>
        <v>4330.8599999999997</v>
      </c>
      <c r="OSU52" s="115">
        <f t="shared" si="1862"/>
        <v>4330.8599999999997</v>
      </c>
      <c r="OSV52" s="115">
        <f t="shared" si="1862"/>
        <v>4330.8599999999997</v>
      </c>
      <c r="OSW52" s="115">
        <f t="shared" si="1862"/>
        <v>4330.8599999999997</v>
      </c>
      <c r="OSX52" s="115">
        <f t="shared" si="1862"/>
        <v>4330.8599999999997</v>
      </c>
      <c r="OSY52" s="115">
        <f t="shared" si="1862"/>
        <v>4330.8599999999997</v>
      </c>
      <c r="OSZ52" s="115">
        <f t="shared" si="1862"/>
        <v>4330.8599999999997</v>
      </c>
      <c r="OTA52" s="115">
        <f t="shared" si="1862"/>
        <v>4330.8599999999997</v>
      </c>
      <c r="OTB52" s="115">
        <f t="shared" si="1862"/>
        <v>4330.8599999999997</v>
      </c>
      <c r="OTC52" s="115">
        <f t="shared" si="1862"/>
        <v>4330.8599999999997</v>
      </c>
      <c r="OTD52" s="115">
        <f t="shared" si="1862"/>
        <v>4330.8599999999997</v>
      </c>
      <c r="OTE52" s="115">
        <f t="shared" si="1862"/>
        <v>4330.8599999999997</v>
      </c>
      <c r="OTF52" s="95">
        <f t="shared" si="1863"/>
        <v>51970.32</v>
      </c>
      <c r="OTG52" s="106" t="s">
        <v>668</v>
      </c>
      <c r="OTH52" s="105">
        <v>51970.319999999992</v>
      </c>
      <c r="OTI52" s="90">
        <f t="shared" si="1864"/>
        <v>4330.8599999999997</v>
      </c>
      <c r="OTJ52" s="115">
        <f t="shared" ref="OTJ52" si="3536">OTI52</f>
        <v>4330.8599999999997</v>
      </c>
      <c r="OTK52" s="115">
        <f t="shared" si="1865"/>
        <v>4330.8599999999997</v>
      </c>
      <c r="OTL52" s="115">
        <f t="shared" si="1865"/>
        <v>4330.8599999999997</v>
      </c>
      <c r="OTM52" s="115">
        <f t="shared" si="1865"/>
        <v>4330.8599999999997</v>
      </c>
      <c r="OTN52" s="115">
        <f t="shared" si="1865"/>
        <v>4330.8599999999997</v>
      </c>
      <c r="OTO52" s="115">
        <f t="shared" si="1865"/>
        <v>4330.8599999999997</v>
      </c>
      <c r="OTP52" s="115">
        <f t="shared" si="1865"/>
        <v>4330.8599999999997</v>
      </c>
      <c r="OTQ52" s="115">
        <f t="shared" si="1865"/>
        <v>4330.8599999999997</v>
      </c>
      <c r="OTR52" s="115">
        <f t="shared" si="1865"/>
        <v>4330.8599999999997</v>
      </c>
      <c r="OTS52" s="115">
        <f t="shared" si="1865"/>
        <v>4330.8599999999997</v>
      </c>
      <c r="OTT52" s="115">
        <f t="shared" si="1865"/>
        <v>4330.8599999999997</v>
      </c>
      <c r="OTU52" s="115">
        <f t="shared" si="1865"/>
        <v>4330.8599999999997</v>
      </c>
      <c r="OTV52" s="95">
        <f t="shared" si="1866"/>
        <v>51970.32</v>
      </c>
      <c r="OTW52" s="106" t="s">
        <v>668</v>
      </c>
      <c r="OTX52" s="105">
        <v>51970.319999999992</v>
      </c>
      <c r="OTY52" s="90">
        <f t="shared" si="1867"/>
        <v>4330.8599999999997</v>
      </c>
      <c r="OTZ52" s="115">
        <f t="shared" ref="OTZ52" si="3537">OTY52</f>
        <v>4330.8599999999997</v>
      </c>
      <c r="OUA52" s="115">
        <f t="shared" si="1868"/>
        <v>4330.8599999999997</v>
      </c>
      <c r="OUB52" s="115">
        <f t="shared" si="1868"/>
        <v>4330.8599999999997</v>
      </c>
      <c r="OUC52" s="115">
        <f t="shared" si="1868"/>
        <v>4330.8599999999997</v>
      </c>
      <c r="OUD52" s="115">
        <f t="shared" si="1868"/>
        <v>4330.8599999999997</v>
      </c>
      <c r="OUE52" s="115">
        <f t="shared" si="1868"/>
        <v>4330.8599999999997</v>
      </c>
      <c r="OUF52" s="115">
        <f t="shared" si="1868"/>
        <v>4330.8599999999997</v>
      </c>
      <c r="OUG52" s="115">
        <f t="shared" si="1868"/>
        <v>4330.8599999999997</v>
      </c>
      <c r="OUH52" s="115">
        <f t="shared" si="1868"/>
        <v>4330.8599999999997</v>
      </c>
      <c r="OUI52" s="115">
        <f t="shared" si="1868"/>
        <v>4330.8599999999997</v>
      </c>
      <c r="OUJ52" s="115">
        <f t="shared" si="1868"/>
        <v>4330.8599999999997</v>
      </c>
      <c r="OUK52" s="115">
        <f t="shared" si="1868"/>
        <v>4330.8599999999997</v>
      </c>
      <c r="OUL52" s="95">
        <f t="shared" si="1869"/>
        <v>51970.32</v>
      </c>
      <c r="OUM52" s="106" t="s">
        <v>668</v>
      </c>
      <c r="OUN52" s="105">
        <v>51970.319999999992</v>
      </c>
      <c r="OUO52" s="90">
        <f t="shared" si="1870"/>
        <v>4330.8599999999997</v>
      </c>
      <c r="OUP52" s="115">
        <f t="shared" ref="OUP52" si="3538">OUO52</f>
        <v>4330.8599999999997</v>
      </c>
      <c r="OUQ52" s="115">
        <f t="shared" si="1871"/>
        <v>4330.8599999999997</v>
      </c>
      <c r="OUR52" s="115">
        <f t="shared" si="1871"/>
        <v>4330.8599999999997</v>
      </c>
      <c r="OUS52" s="115">
        <f t="shared" si="1871"/>
        <v>4330.8599999999997</v>
      </c>
      <c r="OUT52" s="115">
        <f t="shared" si="1871"/>
        <v>4330.8599999999997</v>
      </c>
      <c r="OUU52" s="115">
        <f t="shared" si="1871"/>
        <v>4330.8599999999997</v>
      </c>
      <c r="OUV52" s="115">
        <f t="shared" si="1871"/>
        <v>4330.8599999999997</v>
      </c>
      <c r="OUW52" s="115">
        <f t="shared" si="1871"/>
        <v>4330.8599999999997</v>
      </c>
      <c r="OUX52" s="115">
        <f t="shared" si="1871"/>
        <v>4330.8599999999997</v>
      </c>
      <c r="OUY52" s="115">
        <f t="shared" si="1871"/>
        <v>4330.8599999999997</v>
      </c>
      <c r="OUZ52" s="115">
        <f t="shared" si="1871"/>
        <v>4330.8599999999997</v>
      </c>
      <c r="OVA52" s="115">
        <f t="shared" si="1871"/>
        <v>4330.8599999999997</v>
      </c>
      <c r="OVB52" s="95">
        <f t="shared" si="1872"/>
        <v>51970.32</v>
      </c>
      <c r="OVC52" s="106" t="s">
        <v>668</v>
      </c>
      <c r="OVD52" s="105">
        <v>51970.319999999992</v>
      </c>
      <c r="OVE52" s="90">
        <f t="shared" si="1873"/>
        <v>4330.8599999999997</v>
      </c>
      <c r="OVF52" s="115">
        <f t="shared" ref="OVF52" si="3539">OVE52</f>
        <v>4330.8599999999997</v>
      </c>
      <c r="OVG52" s="115">
        <f t="shared" si="1874"/>
        <v>4330.8599999999997</v>
      </c>
      <c r="OVH52" s="115">
        <f t="shared" si="1874"/>
        <v>4330.8599999999997</v>
      </c>
      <c r="OVI52" s="115">
        <f t="shared" si="1874"/>
        <v>4330.8599999999997</v>
      </c>
      <c r="OVJ52" s="115">
        <f t="shared" si="1874"/>
        <v>4330.8599999999997</v>
      </c>
      <c r="OVK52" s="115">
        <f t="shared" si="1874"/>
        <v>4330.8599999999997</v>
      </c>
      <c r="OVL52" s="115">
        <f t="shared" si="1874"/>
        <v>4330.8599999999997</v>
      </c>
      <c r="OVM52" s="115">
        <f t="shared" si="1874"/>
        <v>4330.8599999999997</v>
      </c>
      <c r="OVN52" s="115">
        <f t="shared" si="1874"/>
        <v>4330.8599999999997</v>
      </c>
      <c r="OVO52" s="115">
        <f t="shared" si="1874"/>
        <v>4330.8599999999997</v>
      </c>
      <c r="OVP52" s="115">
        <f t="shared" si="1874"/>
        <v>4330.8599999999997</v>
      </c>
      <c r="OVQ52" s="115">
        <f t="shared" si="1874"/>
        <v>4330.8599999999997</v>
      </c>
      <c r="OVR52" s="95">
        <f t="shared" si="1875"/>
        <v>51970.32</v>
      </c>
      <c r="OVS52" s="106" t="s">
        <v>668</v>
      </c>
      <c r="OVT52" s="105">
        <v>51970.319999999992</v>
      </c>
      <c r="OVU52" s="90">
        <f t="shared" si="1876"/>
        <v>4330.8599999999997</v>
      </c>
      <c r="OVV52" s="115">
        <f t="shared" ref="OVV52" si="3540">OVU52</f>
        <v>4330.8599999999997</v>
      </c>
      <c r="OVW52" s="115">
        <f t="shared" si="1877"/>
        <v>4330.8599999999997</v>
      </c>
      <c r="OVX52" s="115">
        <f t="shared" si="1877"/>
        <v>4330.8599999999997</v>
      </c>
      <c r="OVY52" s="115">
        <f t="shared" si="1877"/>
        <v>4330.8599999999997</v>
      </c>
      <c r="OVZ52" s="115">
        <f t="shared" si="1877"/>
        <v>4330.8599999999997</v>
      </c>
      <c r="OWA52" s="115">
        <f t="shared" si="1877"/>
        <v>4330.8599999999997</v>
      </c>
      <c r="OWB52" s="115">
        <f t="shared" si="1877"/>
        <v>4330.8599999999997</v>
      </c>
      <c r="OWC52" s="115">
        <f t="shared" si="1877"/>
        <v>4330.8599999999997</v>
      </c>
      <c r="OWD52" s="115">
        <f t="shared" si="1877"/>
        <v>4330.8599999999997</v>
      </c>
      <c r="OWE52" s="115">
        <f t="shared" si="1877"/>
        <v>4330.8599999999997</v>
      </c>
      <c r="OWF52" s="115">
        <f t="shared" si="1877"/>
        <v>4330.8599999999997</v>
      </c>
      <c r="OWG52" s="115">
        <f t="shared" si="1877"/>
        <v>4330.8599999999997</v>
      </c>
      <c r="OWH52" s="95">
        <f t="shared" si="1878"/>
        <v>51970.32</v>
      </c>
      <c r="OWI52" s="106" t="s">
        <v>668</v>
      </c>
      <c r="OWJ52" s="105">
        <v>51970.319999999992</v>
      </c>
      <c r="OWK52" s="90">
        <f t="shared" si="1879"/>
        <v>4330.8599999999997</v>
      </c>
      <c r="OWL52" s="115">
        <f t="shared" ref="OWL52" si="3541">OWK52</f>
        <v>4330.8599999999997</v>
      </c>
      <c r="OWM52" s="115">
        <f t="shared" si="1880"/>
        <v>4330.8599999999997</v>
      </c>
      <c r="OWN52" s="115">
        <f t="shared" si="1880"/>
        <v>4330.8599999999997</v>
      </c>
      <c r="OWO52" s="115">
        <f t="shared" si="1880"/>
        <v>4330.8599999999997</v>
      </c>
      <c r="OWP52" s="115">
        <f t="shared" si="1880"/>
        <v>4330.8599999999997</v>
      </c>
      <c r="OWQ52" s="115">
        <f t="shared" si="1880"/>
        <v>4330.8599999999997</v>
      </c>
      <c r="OWR52" s="115">
        <f t="shared" si="1880"/>
        <v>4330.8599999999997</v>
      </c>
      <c r="OWS52" s="115">
        <f t="shared" si="1880"/>
        <v>4330.8599999999997</v>
      </c>
      <c r="OWT52" s="115">
        <f t="shared" si="1880"/>
        <v>4330.8599999999997</v>
      </c>
      <c r="OWU52" s="115">
        <f t="shared" si="1880"/>
        <v>4330.8599999999997</v>
      </c>
      <c r="OWV52" s="115">
        <f t="shared" si="1880"/>
        <v>4330.8599999999997</v>
      </c>
      <c r="OWW52" s="115">
        <f t="shared" si="1880"/>
        <v>4330.8599999999997</v>
      </c>
      <c r="OWX52" s="95">
        <f t="shared" si="1881"/>
        <v>51970.32</v>
      </c>
      <c r="OWY52" s="106" t="s">
        <v>668</v>
      </c>
      <c r="OWZ52" s="105">
        <v>51970.319999999992</v>
      </c>
      <c r="OXA52" s="90">
        <f t="shared" si="1882"/>
        <v>4330.8599999999997</v>
      </c>
      <c r="OXB52" s="115">
        <f t="shared" ref="OXB52" si="3542">OXA52</f>
        <v>4330.8599999999997</v>
      </c>
      <c r="OXC52" s="115">
        <f t="shared" si="1883"/>
        <v>4330.8599999999997</v>
      </c>
      <c r="OXD52" s="115">
        <f t="shared" si="1883"/>
        <v>4330.8599999999997</v>
      </c>
      <c r="OXE52" s="115">
        <f t="shared" si="1883"/>
        <v>4330.8599999999997</v>
      </c>
      <c r="OXF52" s="115">
        <f t="shared" si="1883"/>
        <v>4330.8599999999997</v>
      </c>
      <c r="OXG52" s="115">
        <f t="shared" si="1883"/>
        <v>4330.8599999999997</v>
      </c>
      <c r="OXH52" s="115">
        <f t="shared" si="1883"/>
        <v>4330.8599999999997</v>
      </c>
      <c r="OXI52" s="115">
        <f t="shared" si="1883"/>
        <v>4330.8599999999997</v>
      </c>
      <c r="OXJ52" s="115">
        <f t="shared" si="1883"/>
        <v>4330.8599999999997</v>
      </c>
      <c r="OXK52" s="115">
        <f t="shared" si="1883"/>
        <v>4330.8599999999997</v>
      </c>
      <c r="OXL52" s="115">
        <f t="shared" si="1883"/>
        <v>4330.8599999999997</v>
      </c>
      <c r="OXM52" s="115">
        <f t="shared" si="1883"/>
        <v>4330.8599999999997</v>
      </c>
      <c r="OXN52" s="95">
        <f t="shared" si="1884"/>
        <v>51970.32</v>
      </c>
      <c r="OXO52" s="106" t="s">
        <v>668</v>
      </c>
      <c r="OXP52" s="105">
        <v>51970.319999999992</v>
      </c>
      <c r="OXQ52" s="90">
        <f t="shared" si="1885"/>
        <v>4330.8599999999997</v>
      </c>
      <c r="OXR52" s="115">
        <f t="shared" ref="OXR52" si="3543">OXQ52</f>
        <v>4330.8599999999997</v>
      </c>
      <c r="OXS52" s="115">
        <f t="shared" si="1886"/>
        <v>4330.8599999999997</v>
      </c>
      <c r="OXT52" s="115">
        <f t="shared" si="1886"/>
        <v>4330.8599999999997</v>
      </c>
      <c r="OXU52" s="115">
        <f t="shared" si="1886"/>
        <v>4330.8599999999997</v>
      </c>
      <c r="OXV52" s="115">
        <f t="shared" si="1886"/>
        <v>4330.8599999999997</v>
      </c>
      <c r="OXW52" s="115">
        <f t="shared" si="1886"/>
        <v>4330.8599999999997</v>
      </c>
      <c r="OXX52" s="115">
        <f t="shared" si="1886"/>
        <v>4330.8599999999997</v>
      </c>
      <c r="OXY52" s="115">
        <f t="shared" si="1886"/>
        <v>4330.8599999999997</v>
      </c>
      <c r="OXZ52" s="115">
        <f t="shared" si="1886"/>
        <v>4330.8599999999997</v>
      </c>
      <c r="OYA52" s="115">
        <f t="shared" si="1886"/>
        <v>4330.8599999999997</v>
      </c>
      <c r="OYB52" s="115">
        <f t="shared" si="1886"/>
        <v>4330.8599999999997</v>
      </c>
      <c r="OYC52" s="115">
        <f t="shared" si="1886"/>
        <v>4330.8599999999997</v>
      </c>
      <c r="OYD52" s="95">
        <f t="shared" si="1887"/>
        <v>51970.32</v>
      </c>
      <c r="OYE52" s="106" t="s">
        <v>668</v>
      </c>
      <c r="OYF52" s="105">
        <v>51970.319999999992</v>
      </c>
      <c r="OYG52" s="90">
        <f t="shared" si="1888"/>
        <v>4330.8599999999997</v>
      </c>
      <c r="OYH52" s="115">
        <f t="shared" ref="OYH52" si="3544">OYG52</f>
        <v>4330.8599999999997</v>
      </c>
      <c r="OYI52" s="115">
        <f t="shared" si="1889"/>
        <v>4330.8599999999997</v>
      </c>
      <c r="OYJ52" s="115">
        <f t="shared" si="1889"/>
        <v>4330.8599999999997</v>
      </c>
      <c r="OYK52" s="115">
        <f t="shared" si="1889"/>
        <v>4330.8599999999997</v>
      </c>
      <c r="OYL52" s="115">
        <f t="shared" si="1889"/>
        <v>4330.8599999999997</v>
      </c>
      <c r="OYM52" s="115">
        <f t="shared" si="1889"/>
        <v>4330.8599999999997</v>
      </c>
      <c r="OYN52" s="115">
        <f t="shared" si="1889"/>
        <v>4330.8599999999997</v>
      </c>
      <c r="OYO52" s="115">
        <f t="shared" si="1889"/>
        <v>4330.8599999999997</v>
      </c>
      <c r="OYP52" s="115">
        <f t="shared" si="1889"/>
        <v>4330.8599999999997</v>
      </c>
      <c r="OYQ52" s="115">
        <f t="shared" si="1889"/>
        <v>4330.8599999999997</v>
      </c>
      <c r="OYR52" s="115">
        <f t="shared" si="1889"/>
        <v>4330.8599999999997</v>
      </c>
      <c r="OYS52" s="115">
        <f t="shared" si="1889"/>
        <v>4330.8599999999997</v>
      </c>
      <c r="OYT52" s="95">
        <f t="shared" si="1890"/>
        <v>51970.32</v>
      </c>
      <c r="OYU52" s="106" t="s">
        <v>668</v>
      </c>
      <c r="OYV52" s="105">
        <v>51970.319999999992</v>
      </c>
      <c r="OYW52" s="90">
        <f t="shared" si="1891"/>
        <v>4330.8599999999997</v>
      </c>
      <c r="OYX52" s="115">
        <f t="shared" ref="OYX52" si="3545">OYW52</f>
        <v>4330.8599999999997</v>
      </c>
      <c r="OYY52" s="115">
        <f t="shared" si="1892"/>
        <v>4330.8599999999997</v>
      </c>
      <c r="OYZ52" s="115">
        <f t="shared" si="1892"/>
        <v>4330.8599999999997</v>
      </c>
      <c r="OZA52" s="115">
        <f t="shared" si="1892"/>
        <v>4330.8599999999997</v>
      </c>
      <c r="OZB52" s="115">
        <f t="shared" si="1892"/>
        <v>4330.8599999999997</v>
      </c>
      <c r="OZC52" s="115">
        <f t="shared" si="1892"/>
        <v>4330.8599999999997</v>
      </c>
      <c r="OZD52" s="115">
        <f t="shared" si="1892"/>
        <v>4330.8599999999997</v>
      </c>
      <c r="OZE52" s="115">
        <f t="shared" si="1892"/>
        <v>4330.8599999999997</v>
      </c>
      <c r="OZF52" s="115">
        <f t="shared" si="1892"/>
        <v>4330.8599999999997</v>
      </c>
      <c r="OZG52" s="115">
        <f t="shared" si="1892"/>
        <v>4330.8599999999997</v>
      </c>
      <c r="OZH52" s="115">
        <f t="shared" si="1892"/>
        <v>4330.8599999999997</v>
      </c>
      <c r="OZI52" s="115">
        <f t="shared" si="1892"/>
        <v>4330.8599999999997</v>
      </c>
      <c r="OZJ52" s="95">
        <f t="shared" si="1893"/>
        <v>51970.32</v>
      </c>
      <c r="OZK52" s="106" t="s">
        <v>668</v>
      </c>
      <c r="OZL52" s="105">
        <v>51970.319999999992</v>
      </c>
      <c r="OZM52" s="90">
        <f t="shared" si="1894"/>
        <v>4330.8599999999997</v>
      </c>
      <c r="OZN52" s="115">
        <f t="shared" ref="OZN52" si="3546">OZM52</f>
        <v>4330.8599999999997</v>
      </c>
      <c r="OZO52" s="115">
        <f t="shared" si="1895"/>
        <v>4330.8599999999997</v>
      </c>
      <c r="OZP52" s="115">
        <f t="shared" si="1895"/>
        <v>4330.8599999999997</v>
      </c>
      <c r="OZQ52" s="115">
        <f t="shared" si="1895"/>
        <v>4330.8599999999997</v>
      </c>
      <c r="OZR52" s="115">
        <f t="shared" si="1895"/>
        <v>4330.8599999999997</v>
      </c>
      <c r="OZS52" s="115">
        <f t="shared" si="1895"/>
        <v>4330.8599999999997</v>
      </c>
      <c r="OZT52" s="115">
        <f t="shared" si="1895"/>
        <v>4330.8599999999997</v>
      </c>
      <c r="OZU52" s="115">
        <f t="shared" si="1895"/>
        <v>4330.8599999999997</v>
      </c>
      <c r="OZV52" s="115">
        <f t="shared" si="1895"/>
        <v>4330.8599999999997</v>
      </c>
      <c r="OZW52" s="115">
        <f t="shared" si="1895"/>
        <v>4330.8599999999997</v>
      </c>
      <c r="OZX52" s="115">
        <f t="shared" si="1895"/>
        <v>4330.8599999999997</v>
      </c>
      <c r="OZY52" s="115">
        <f t="shared" si="1895"/>
        <v>4330.8599999999997</v>
      </c>
      <c r="OZZ52" s="95">
        <f t="shared" si="1896"/>
        <v>51970.32</v>
      </c>
      <c r="PAA52" s="106" t="s">
        <v>668</v>
      </c>
      <c r="PAB52" s="105">
        <v>51970.319999999992</v>
      </c>
      <c r="PAC52" s="90">
        <f t="shared" si="1897"/>
        <v>4330.8599999999997</v>
      </c>
      <c r="PAD52" s="115">
        <f t="shared" ref="PAD52" si="3547">PAC52</f>
        <v>4330.8599999999997</v>
      </c>
      <c r="PAE52" s="115">
        <f t="shared" si="1898"/>
        <v>4330.8599999999997</v>
      </c>
      <c r="PAF52" s="115">
        <f t="shared" si="1898"/>
        <v>4330.8599999999997</v>
      </c>
      <c r="PAG52" s="115">
        <f t="shared" si="1898"/>
        <v>4330.8599999999997</v>
      </c>
      <c r="PAH52" s="115">
        <f t="shared" si="1898"/>
        <v>4330.8599999999997</v>
      </c>
      <c r="PAI52" s="115">
        <f t="shared" si="1898"/>
        <v>4330.8599999999997</v>
      </c>
      <c r="PAJ52" s="115">
        <f t="shared" si="1898"/>
        <v>4330.8599999999997</v>
      </c>
      <c r="PAK52" s="115">
        <f t="shared" si="1898"/>
        <v>4330.8599999999997</v>
      </c>
      <c r="PAL52" s="115">
        <f t="shared" si="1898"/>
        <v>4330.8599999999997</v>
      </c>
      <c r="PAM52" s="115">
        <f t="shared" si="1898"/>
        <v>4330.8599999999997</v>
      </c>
      <c r="PAN52" s="115">
        <f t="shared" si="1898"/>
        <v>4330.8599999999997</v>
      </c>
      <c r="PAO52" s="115">
        <f t="shared" si="1898"/>
        <v>4330.8599999999997</v>
      </c>
      <c r="PAP52" s="95">
        <f t="shared" si="1899"/>
        <v>51970.32</v>
      </c>
      <c r="PAQ52" s="106" t="s">
        <v>668</v>
      </c>
      <c r="PAR52" s="105">
        <v>51970.319999999992</v>
      </c>
      <c r="PAS52" s="90">
        <f t="shared" si="1900"/>
        <v>4330.8599999999997</v>
      </c>
      <c r="PAT52" s="115">
        <f t="shared" ref="PAT52" si="3548">PAS52</f>
        <v>4330.8599999999997</v>
      </c>
      <c r="PAU52" s="115">
        <f t="shared" si="1901"/>
        <v>4330.8599999999997</v>
      </c>
      <c r="PAV52" s="115">
        <f t="shared" si="1901"/>
        <v>4330.8599999999997</v>
      </c>
      <c r="PAW52" s="115">
        <f t="shared" si="1901"/>
        <v>4330.8599999999997</v>
      </c>
      <c r="PAX52" s="115">
        <f t="shared" si="1901"/>
        <v>4330.8599999999997</v>
      </c>
      <c r="PAY52" s="115">
        <f t="shared" si="1901"/>
        <v>4330.8599999999997</v>
      </c>
      <c r="PAZ52" s="115">
        <f t="shared" si="1901"/>
        <v>4330.8599999999997</v>
      </c>
      <c r="PBA52" s="115">
        <f t="shared" si="1901"/>
        <v>4330.8599999999997</v>
      </c>
      <c r="PBB52" s="115">
        <f t="shared" si="1901"/>
        <v>4330.8599999999997</v>
      </c>
      <c r="PBC52" s="115">
        <f t="shared" si="1901"/>
        <v>4330.8599999999997</v>
      </c>
      <c r="PBD52" s="115">
        <f t="shared" si="1901"/>
        <v>4330.8599999999997</v>
      </c>
      <c r="PBE52" s="115">
        <f t="shared" si="1901"/>
        <v>4330.8599999999997</v>
      </c>
      <c r="PBF52" s="95">
        <f t="shared" si="1902"/>
        <v>51970.32</v>
      </c>
      <c r="PBG52" s="106" t="s">
        <v>668</v>
      </c>
      <c r="PBH52" s="105">
        <v>51970.319999999992</v>
      </c>
      <c r="PBI52" s="90">
        <f t="shared" si="1903"/>
        <v>4330.8599999999997</v>
      </c>
      <c r="PBJ52" s="115">
        <f t="shared" ref="PBJ52" si="3549">PBI52</f>
        <v>4330.8599999999997</v>
      </c>
      <c r="PBK52" s="115">
        <f t="shared" si="1904"/>
        <v>4330.8599999999997</v>
      </c>
      <c r="PBL52" s="115">
        <f t="shared" si="1904"/>
        <v>4330.8599999999997</v>
      </c>
      <c r="PBM52" s="115">
        <f t="shared" si="1904"/>
        <v>4330.8599999999997</v>
      </c>
      <c r="PBN52" s="115">
        <f t="shared" si="1904"/>
        <v>4330.8599999999997</v>
      </c>
      <c r="PBO52" s="115">
        <f t="shared" si="1904"/>
        <v>4330.8599999999997</v>
      </c>
      <c r="PBP52" s="115">
        <f t="shared" si="1904"/>
        <v>4330.8599999999997</v>
      </c>
      <c r="PBQ52" s="115">
        <f t="shared" si="1904"/>
        <v>4330.8599999999997</v>
      </c>
      <c r="PBR52" s="115">
        <f t="shared" si="1904"/>
        <v>4330.8599999999997</v>
      </c>
      <c r="PBS52" s="115">
        <f t="shared" si="1904"/>
        <v>4330.8599999999997</v>
      </c>
      <c r="PBT52" s="115">
        <f t="shared" si="1904"/>
        <v>4330.8599999999997</v>
      </c>
      <c r="PBU52" s="115">
        <f t="shared" si="1904"/>
        <v>4330.8599999999997</v>
      </c>
      <c r="PBV52" s="95">
        <f t="shared" si="1905"/>
        <v>51970.32</v>
      </c>
      <c r="PBW52" s="106" t="s">
        <v>668</v>
      </c>
      <c r="PBX52" s="105">
        <v>51970.319999999992</v>
      </c>
      <c r="PBY52" s="90">
        <f t="shared" si="1906"/>
        <v>4330.8599999999997</v>
      </c>
      <c r="PBZ52" s="115">
        <f t="shared" ref="PBZ52" si="3550">PBY52</f>
        <v>4330.8599999999997</v>
      </c>
      <c r="PCA52" s="115">
        <f t="shared" si="1907"/>
        <v>4330.8599999999997</v>
      </c>
      <c r="PCB52" s="115">
        <f t="shared" si="1907"/>
        <v>4330.8599999999997</v>
      </c>
      <c r="PCC52" s="115">
        <f t="shared" si="1907"/>
        <v>4330.8599999999997</v>
      </c>
      <c r="PCD52" s="115">
        <f t="shared" si="1907"/>
        <v>4330.8599999999997</v>
      </c>
      <c r="PCE52" s="115">
        <f t="shared" si="1907"/>
        <v>4330.8599999999997</v>
      </c>
      <c r="PCF52" s="115">
        <f t="shared" si="1907"/>
        <v>4330.8599999999997</v>
      </c>
      <c r="PCG52" s="115">
        <f t="shared" si="1907"/>
        <v>4330.8599999999997</v>
      </c>
      <c r="PCH52" s="115">
        <f t="shared" si="1907"/>
        <v>4330.8599999999997</v>
      </c>
      <c r="PCI52" s="115">
        <f t="shared" si="1907"/>
        <v>4330.8599999999997</v>
      </c>
      <c r="PCJ52" s="115">
        <f t="shared" si="1907"/>
        <v>4330.8599999999997</v>
      </c>
      <c r="PCK52" s="115">
        <f t="shared" si="1907"/>
        <v>4330.8599999999997</v>
      </c>
      <c r="PCL52" s="95">
        <f t="shared" si="1908"/>
        <v>51970.32</v>
      </c>
      <c r="PCM52" s="106" t="s">
        <v>668</v>
      </c>
      <c r="PCN52" s="105">
        <v>51970.319999999992</v>
      </c>
      <c r="PCO52" s="90">
        <f t="shared" si="1909"/>
        <v>4330.8599999999997</v>
      </c>
      <c r="PCP52" s="115">
        <f t="shared" ref="PCP52" si="3551">PCO52</f>
        <v>4330.8599999999997</v>
      </c>
      <c r="PCQ52" s="115">
        <f t="shared" si="1910"/>
        <v>4330.8599999999997</v>
      </c>
      <c r="PCR52" s="115">
        <f t="shared" si="1910"/>
        <v>4330.8599999999997</v>
      </c>
      <c r="PCS52" s="115">
        <f t="shared" si="1910"/>
        <v>4330.8599999999997</v>
      </c>
      <c r="PCT52" s="115">
        <f t="shared" si="1910"/>
        <v>4330.8599999999997</v>
      </c>
      <c r="PCU52" s="115">
        <f t="shared" si="1910"/>
        <v>4330.8599999999997</v>
      </c>
      <c r="PCV52" s="115">
        <f t="shared" si="1910"/>
        <v>4330.8599999999997</v>
      </c>
      <c r="PCW52" s="115">
        <f t="shared" si="1910"/>
        <v>4330.8599999999997</v>
      </c>
      <c r="PCX52" s="115">
        <f t="shared" si="1910"/>
        <v>4330.8599999999997</v>
      </c>
      <c r="PCY52" s="115">
        <f t="shared" si="1910"/>
        <v>4330.8599999999997</v>
      </c>
      <c r="PCZ52" s="115">
        <f t="shared" si="1910"/>
        <v>4330.8599999999997</v>
      </c>
      <c r="PDA52" s="115">
        <f t="shared" si="1910"/>
        <v>4330.8599999999997</v>
      </c>
      <c r="PDB52" s="95">
        <f t="shared" si="1911"/>
        <v>51970.32</v>
      </c>
      <c r="PDC52" s="106" t="s">
        <v>668</v>
      </c>
      <c r="PDD52" s="105">
        <v>51970.319999999992</v>
      </c>
      <c r="PDE52" s="90">
        <f t="shared" si="1912"/>
        <v>4330.8599999999997</v>
      </c>
      <c r="PDF52" s="115">
        <f t="shared" ref="PDF52" si="3552">PDE52</f>
        <v>4330.8599999999997</v>
      </c>
      <c r="PDG52" s="115">
        <f t="shared" si="1913"/>
        <v>4330.8599999999997</v>
      </c>
      <c r="PDH52" s="115">
        <f t="shared" si="1913"/>
        <v>4330.8599999999997</v>
      </c>
      <c r="PDI52" s="115">
        <f t="shared" si="1913"/>
        <v>4330.8599999999997</v>
      </c>
      <c r="PDJ52" s="115">
        <f t="shared" si="1913"/>
        <v>4330.8599999999997</v>
      </c>
      <c r="PDK52" s="115">
        <f t="shared" si="1913"/>
        <v>4330.8599999999997</v>
      </c>
      <c r="PDL52" s="115">
        <f t="shared" si="1913"/>
        <v>4330.8599999999997</v>
      </c>
      <c r="PDM52" s="115">
        <f t="shared" si="1913"/>
        <v>4330.8599999999997</v>
      </c>
      <c r="PDN52" s="115">
        <f t="shared" si="1913"/>
        <v>4330.8599999999997</v>
      </c>
      <c r="PDO52" s="115">
        <f t="shared" si="1913"/>
        <v>4330.8599999999997</v>
      </c>
      <c r="PDP52" s="115">
        <f t="shared" si="1913"/>
        <v>4330.8599999999997</v>
      </c>
      <c r="PDQ52" s="115">
        <f t="shared" si="1913"/>
        <v>4330.8599999999997</v>
      </c>
      <c r="PDR52" s="95">
        <f t="shared" si="1914"/>
        <v>51970.32</v>
      </c>
      <c r="PDS52" s="106" t="s">
        <v>668</v>
      </c>
      <c r="PDT52" s="105">
        <v>51970.319999999992</v>
      </c>
      <c r="PDU52" s="90">
        <f t="shared" si="1915"/>
        <v>4330.8599999999997</v>
      </c>
      <c r="PDV52" s="115">
        <f t="shared" ref="PDV52" si="3553">PDU52</f>
        <v>4330.8599999999997</v>
      </c>
      <c r="PDW52" s="115">
        <f t="shared" si="1916"/>
        <v>4330.8599999999997</v>
      </c>
      <c r="PDX52" s="115">
        <f t="shared" si="1916"/>
        <v>4330.8599999999997</v>
      </c>
      <c r="PDY52" s="115">
        <f t="shared" si="1916"/>
        <v>4330.8599999999997</v>
      </c>
      <c r="PDZ52" s="115">
        <f t="shared" si="1916"/>
        <v>4330.8599999999997</v>
      </c>
      <c r="PEA52" s="115">
        <f t="shared" si="1916"/>
        <v>4330.8599999999997</v>
      </c>
      <c r="PEB52" s="115">
        <f t="shared" si="1916"/>
        <v>4330.8599999999997</v>
      </c>
      <c r="PEC52" s="115">
        <f t="shared" si="1916"/>
        <v>4330.8599999999997</v>
      </c>
      <c r="PED52" s="115">
        <f t="shared" si="1916"/>
        <v>4330.8599999999997</v>
      </c>
      <c r="PEE52" s="115">
        <f t="shared" si="1916"/>
        <v>4330.8599999999997</v>
      </c>
      <c r="PEF52" s="115">
        <f t="shared" si="1916"/>
        <v>4330.8599999999997</v>
      </c>
      <c r="PEG52" s="115">
        <f t="shared" si="1916"/>
        <v>4330.8599999999997</v>
      </c>
      <c r="PEH52" s="95">
        <f t="shared" si="1917"/>
        <v>51970.32</v>
      </c>
      <c r="PEI52" s="106" t="s">
        <v>668</v>
      </c>
      <c r="PEJ52" s="105">
        <v>51970.319999999992</v>
      </c>
      <c r="PEK52" s="90">
        <f t="shared" si="1918"/>
        <v>4330.8599999999997</v>
      </c>
      <c r="PEL52" s="115">
        <f t="shared" ref="PEL52" si="3554">PEK52</f>
        <v>4330.8599999999997</v>
      </c>
      <c r="PEM52" s="115">
        <f t="shared" si="1919"/>
        <v>4330.8599999999997</v>
      </c>
      <c r="PEN52" s="115">
        <f t="shared" si="1919"/>
        <v>4330.8599999999997</v>
      </c>
      <c r="PEO52" s="115">
        <f t="shared" si="1919"/>
        <v>4330.8599999999997</v>
      </c>
      <c r="PEP52" s="115">
        <f t="shared" si="1919"/>
        <v>4330.8599999999997</v>
      </c>
      <c r="PEQ52" s="115">
        <f t="shared" si="1919"/>
        <v>4330.8599999999997</v>
      </c>
      <c r="PER52" s="115">
        <f t="shared" si="1919"/>
        <v>4330.8599999999997</v>
      </c>
      <c r="PES52" s="115">
        <f t="shared" si="1919"/>
        <v>4330.8599999999997</v>
      </c>
      <c r="PET52" s="115">
        <f t="shared" si="1919"/>
        <v>4330.8599999999997</v>
      </c>
      <c r="PEU52" s="115">
        <f t="shared" si="1919"/>
        <v>4330.8599999999997</v>
      </c>
      <c r="PEV52" s="115">
        <f t="shared" si="1919"/>
        <v>4330.8599999999997</v>
      </c>
      <c r="PEW52" s="115">
        <f t="shared" si="1919"/>
        <v>4330.8599999999997</v>
      </c>
      <c r="PEX52" s="95">
        <f t="shared" si="1920"/>
        <v>51970.32</v>
      </c>
      <c r="PEY52" s="106" t="s">
        <v>668</v>
      </c>
      <c r="PEZ52" s="105">
        <v>51970.319999999992</v>
      </c>
      <c r="PFA52" s="90">
        <f t="shared" si="1921"/>
        <v>4330.8599999999997</v>
      </c>
      <c r="PFB52" s="115">
        <f t="shared" ref="PFB52" si="3555">PFA52</f>
        <v>4330.8599999999997</v>
      </c>
      <c r="PFC52" s="115">
        <f t="shared" si="1922"/>
        <v>4330.8599999999997</v>
      </c>
      <c r="PFD52" s="115">
        <f t="shared" si="1922"/>
        <v>4330.8599999999997</v>
      </c>
      <c r="PFE52" s="115">
        <f t="shared" si="1922"/>
        <v>4330.8599999999997</v>
      </c>
      <c r="PFF52" s="115">
        <f t="shared" si="1922"/>
        <v>4330.8599999999997</v>
      </c>
      <c r="PFG52" s="115">
        <f t="shared" si="1922"/>
        <v>4330.8599999999997</v>
      </c>
      <c r="PFH52" s="115">
        <f t="shared" si="1922"/>
        <v>4330.8599999999997</v>
      </c>
      <c r="PFI52" s="115">
        <f t="shared" si="1922"/>
        <v>4330.8599999999997</v>
      </c>
      <c r="PFJ52" s="115">
        <f t="shared" si="1922"/>
        <v>4330.8599999999997</v>
      </c>
      <c r="PFK52" s="115">
        <f t="shared" si="1922"/>
        <v>4330.8599999999997</v>
      </c>
      <c r="PFL52" s="115">
        <f t="shared" si="1922"/>
        <v>4330.8599999999997</v>
      </c>
      <c r="PFM52" s="115">
        <f t="shared" si="1922"/>
        <v>4330.8599999999997</v>
      </c>
      <c r="PFN52" s="95">
        <f t="shared" si="1923"/>
        <v>51970.32</v>
      </c>
      <c r="PFO52" s="106" t="s">
        <v>668</v>
      </c>
      <c r="PFP52" s="105">
        <v>51970.319999999992</v>
      </c>
      <c r="PFQ52" s="90">
        <f t="shared" si="1924"/>
        <v>4330.8599999999997</v>
      </c>
      <c r="PFR52" s="115">
        <f t="shared" ref="PFR52" si="3556">PFQ52</f>
        <v>4330.8599999999997</v>
      </c>
      <c r="PFS52" s="115">
        <f t="shared" si="1925"/>
        <v>4330.8599999999997</v>
      </c>
      <c r="PFT52" s="115">
        <f t="shared" si="1925"/>
        <v>4330.8599999999997</v>
      </c>
      <c r="PFU52" s="115">
        <f t="shared" si="1925"/>
        <v>4330.8599999999997</v>
      </c>
      <c r="PFV52" s="115">
        <f t="shared" si="1925"/>
        <v>4330.8599999999997</v>
      </c>
      <c r="PFW52" s="115">
        <f t="shared" si="1925"/>
        <v>4330.8599999999997</v>
      </c>
      <c r="PFX52" s="115">
        <f t="shared" si="1925"/>
        <v>4330.8599999999997</v>
      </c>
      <c r="PFY52" s="115">
        <f t="shared" si="1925"/>
        <v>4330.8599999999997</v>
      </c>
      <c r="PFZ52" s="115">
        <f t="shared" si="1925"/>
        <v>4330.8599999999997</v>
      </c>
      <c r="PGA52" s="115">
        <f t="shared" si="1925"/>
        <v>4330.8599999999997</v>
      </c>
      <c r="PGB52" s="115">
        <f t="shared" si="1925"/>
        <v>4330.8599999999997</v>
      </c>
      <c r="PGC52" s="115">
        <f t="shared" si="1925"/>
        <v>4330.8599999999997</v>
      </c>
      <c r="PGD52" s="95">
        <f t="shared" si="1926"/>
        <v>51970.32</v>
      </c>
      <c r="PGE52" s="106" t="s">
        <v>668</v>
      </c>
      <c r="PGF52" s="105">
        <v>51970.319999999992</v>
      </c>
      <c r="PGG52" s="90">
        <f t="shared" si="1927"/>
        <v>4330.8599999999997</v>
      </c>
      <c r="PGH52" s="115">
        <f t="shared" ref="PGH52" si="3557">PGG52</f>
        <v>4330.8599999999997</v>
      </c>
      <c r="PGI52" s="115">
        <f t="shared" si="1928"/>
        <v>4330.8599999999997</v>
      </c>
      <c r="PGJ52" s="115">
        <f t="shared" si="1928"/>
        <v>4330.8599999999997</v>
      </c>
      <c r="PGK52" s="115">
        <f t="shared" si="1928"/>
        <v>4330.8599999999997</v>
      </c>
      <c r="PGL52" s="115">
        <f t="shared" si="1928"/>
        <v>4330.8599999999997</v>
      </c>
      <c r="PGM52" s="115">
        <f t="shared" si="1928"/>
        <v>4330.8599999999997</v>
      </c>
      <c r="PGN52" s="115">
        <f t="shared" si="1928"/>
        <v>4330.8599999999997</v>
      </c>
      <c r="PGO52" s="115">
        <f t="shared" si="1928"/>
        <v>4330.8599999999997</v>
      </c>
      <c r="PGP52" s="115">
        <f t="shared" si="1928"/>
        <v>4330.8599999999997</v>
      </c>
      <c r="PGQ52" s="115">
        <f t="shared" si="1928"/>
        <v>4330.8599999999997</v>
      </c>
      <c r="PGR52" s="115">
        <f t="shared" si="1928"/>
        <v>4330.8599999999997</v>
      </c>
      <c r="PGS52" s="115">
        <f t="shared" si="1928"/>
        <v>4330.8599999999997</v>
      </c>
      <c r="PGT52" s="95">
        <f t="shared" si="1929"/>
        <v>51970.32</v>
      </c>
      <c r="PGU52" s="106" t="s">
        <v>668</v>
      </c>
      <c r="PGV52" s="105">
        <v>51970.319999999992</v>
      </c>
      <c r="PGW52" s="90">
        <f t="shared" si="1930"/>
        <v>4330.8599999999997</v>
      </c>
      <c r="PGX52" s="115">
        <f t="shared" ref="PGX52" si="3558">PGW52</f>
        <v>4330.8599999999997</v>
      </c>
      <c r="PGY52" s="115">
        <f t="shared" si="1931"/>
        <v>4330.8599999999997</v>
      </c>
      <c r="PGZ52" s="115">
        <f t="shared" si="1931"/>
        <v>4330.8599999999997</v>
      </c>
      <c r="PHA52" s="115">
        <f t="shared" si="1931"/>
        <v>4330.8599999999997</v>
      </c>
      <c r="PHB52" s="115">
        <f t="shared" si="1931"/>
        <v>4330.8599999999997</v>
      </c>
      <c r="PHC52" s="115">
        <f t="shared" si="1931"/>
        <v>4330.8599999999997</v>
      </c>
      <c r="PHD52" s="115">
        <f t="shared" si="1931"/>
        <v>4330.8599999999997</v>
      </c>
      <c r="PHE52" s="115">
        <f t="shared" si="1931"/>
        <v>4330.8599999999997</v>
      </c>
      <c r="PHF52" s="115">
        <f t="shared" si="1931"/>
        <v>4330.8599999999997</v>
      </c>
      <c r="PHG52" s="115">
        <f t="shared" si="1931"/>
        <v>4330.8599999999997</v>
      </c>
      <c r="PHH52" s="115">
        <f t="shared" si="1931"/>
        <v>4330.8599999999997</v>
      </c>
      <c r="PHI52" s="115">
        <f t="shared" si="1931"/>
        <v>4330.8599999999997</v>
      </c>
      <c r="PHJ52" s="95">
        <f t="shared" si="1932"/>
        <v>51970.32</v>
      </c>
      <c r="PHK52" s="106" t="s">
        <v>668</v>
      </c>
      <c r="PHL52" s="105">
        <v>51970.319999999992</v>
      </c>
      <c r="PHM52" s="90">
        <f t="shared" si="1933"/>
        <v>4330.8599999999997</v>
      </c>
      <c r="PHN52" s="115">
        <f t="shared" ref="PHN52" si="3559">PHM52</f>
        <v>4330.8599999999997</v>
      </c>
      <c r="PHO52" s="115">
        <f t="shared" si="1934"/>
        <v>4330.8599999999997</v>
      </c>
      <c r="PHP52" s="115">
        <f t="shared" si="1934"/>
        <v>4330.8599999999997</v>
      </c>
      <c r="PHQ52" s="115">
        <f t="shared" si="1934"/>
        <v>4330.8599999999997</v>
      </c>
      <c r="PHR52" s="115">
        <f t="shared" si="1934"/>
        <v>4330.8599999999997</v>
      </c>
      <c r="PHS52" s="115">
        <f t="shared" si="1934"/>
        <v>4330.8599999999997</v>
      </c>
      <c r="PHT52" s="115">
        <f t="shared" si="1934"/>
        <v>4330.8599999999997</v>
      </c>
      <c r="PHU52" s="115">
        <f t="shared" si="1934"/>
        <v>4330.8599999999997</v>
      </c>
      <c r="PHV52" s="115">
        <f t="shared" si="1934"/>
        <v>4330.8599999999997</v>
      </c>
      <c r="PHW52" s="115">
        <f t="shared" si="1934"/>
        <v>4330.8599999999997</v>
      </c>
      <c r="PHX52" s="115">
        <f t="shared" si="1934"/>
        <v>4330.8599999999997</v>
      </c>
      <c r="PHY52" s="115">
        <f t="shared" si="1934"/>
        <v>4330.8599999999997</v>
      </c>
      <c r="PHZ52" s="95">
        <f t="shared" si="1935"/>
        <v>51970.32</v>
      </c>
      <c r="PIA52" s="106" t="s">
        <v>668</v>
      </c>
      <c r="PIB52" s="105">
        <v>51970.319999999992</v>
      </c>
      <c r="PIC52" s="90">
        <f t="shared" si="1936"/>
        <v>4330.8599999999997</v>
      </c>
      <c r="PID52" s="115">
        <f t="shared" ref="PID52" si="3560">PIC52</f>
        <v>4330.8599999999997</v>
      </c>
      <c r="PIE52" s="115">
        <f t="shared" si="1937"/>
        <v>4330.8599999999997</v>
      </c>
      <c r="PIF52" s="115">
        <f t="shared" si="1937"/>
        <v>4330.8599999999997</v>
      </c>
      <c r="PIG52" s="115">
        <f t="shared" si="1937"/>
        <v>4330.8599999999997</v>
      </c>
      <c r="PIH52" s="115">
        <f t="shared" si="1937"/>
        <v>4330.8599999999997</v>
      </c>
      <c r="PII52" s="115">
        <f t="shared" si="1937"/>
        <v>4330.8599999999997</v>
      </c>
      <c r="PIJ52" s="115">
        <f t="shared" si="1937"/>
        <v>4330.8599999999997</v>
      </c>
      <c r="PIK52" s="115">
        <f t="shared" si="1937"/>
        <v>4330.8599999999997</v>
      </c>
      <c r="PIL52" s="115">
        <f t="shared" si="1937"/>
        <v>4330.8599999999997</v>
      </c>
      <c r="PIM52" s="115">
        <f t="shared" si="1937"/>
        <v>4330.8599999999997</v>
      </c>
      <c r="PIN52" s="115">
        <f t="shared" si="1937"/>
        <v>4330.8599999999997</v>
      </c>
      <c r="PIO52" s="115">
        <f t="shared" si="1937"/>
        <v>4330.8599999999997</v>
      </c>
      <c r="PIP52" s="95">
        <f t="shared" si="1938"/>
        <v>51970.32</v>
      </c>
      <c r="PIQ52" s="106" t="s">
        <v>668</v>
      </c>
      <c r="PIR52" s="105">
        <v>51970.319999999992</v>
      </c>
      <c r="PIS52" s="90">
        <f t="shared" si="1939"/>
        <v>4330.8599999999997</v>
      </c>
      <c r="PIT52" s="115">
        <f t="shared" ref="PIT52" si="3561">PIS52</f>
        <v>4330.8599999999997</v>
      </c>
      <c r="PIU52" s="115">
        <f t="shared" si="1940"/>
        <v>4330.8599999999997</v>
      </c>
      <c r="PIV52" s="115">
        <f t="shared" si="1940"/>
        <v>4330.8599999999997</v>
      </c>
      <c r="PIW52" s="115">
        <f t="shared" si="1940"/>
        <v>4330.8599999999997</v>
      </c>
      <c r="PIX52" s="115">
        <f t="shared" si="1940"/>
        <v>4330.8599999999997</v>
      </c>
      <c r="PIY52" s="115">
        <f t="shared" si="1940"/>
        <v>4330.8599999999997</v>
      </c>
      <c r="PIZ52" s="115">
        <f t="shared" si="1940"/>
        <v>4330.8599999999997</v>
      </c>
      <c r="PJA52" s="115">
        <f t="shared" si="1940"/>
        <v>4330.8599999999997</v>
      </c>
      <c r="PJB52" s="115">
        <f t="shared" si="1940"/>
        <v>4330.8599999999997</v>
      </c>
      <c r="PJC52" s="115">
        <f t="shared" si="1940"/>
        <v>4330.8599999999997</v>
      </c>
      <c r="PJD52" s="115">
        <f t="shared" si="1940"/>
        <v>4330.8599999999997</v>
      </c>
      <c r="PJE52" s="115">
        <f t="shared" si="1940"/>
        <v>4330.8599999999997</v>
      </c>
      <c r="PJF52" s="95">
        <f t="shared" si="1941"/>
        <v>51970.32</v>
      </c>
      <c r="PJG52" s="106" t="s">
        <v>668</v>
      </c>
      <c r="PJH52" s="105">
        <v>51970.319999999992</v>
      </c>
      <c r="PJI52" s="90">
        <f t="shared" si="1942"/>
        <v>4330.8599999999997</v>
      </c>
      <c r="PJJ52" s="115">
        <f t="shared" ref="PJJ52" si="3562">PJI52</f>
        <v>4330.8599999999997</v>
      </c>
      <c r="PJK52" s="115">
        <f t="shared" si="1943"/>
        <v>4330.8599999999997</v>
      </c>
      <c r="PJL52" s="115">
        <f t="shared" si="1943"/>
        <v>4330.8599999999997</v>
      </c>
      <c r="PJM52" s="115">
        <f t="shared" si="1943"/>
        <v>4330.8599999999997</v>
      </c>
      <c r="PJN52" s="115">
        <f t="shared" si="1943"/>
        <v>4330.8599999999997</v>
      </c>
      <c r="PJO52" s="115">
        <f t="shared" si="1943"/>
        <v>4330.8599999999997</v>
      </c>
      <c r="PJP52" s="115">
        <f t="shared" si="1943"/>
        <v>4330.8599999999997</v>
      </c>
      <c r="PJQ52" s="115">
        <f t="shared" si="1943"/>
        <v>4330.8599999999997</v>
      </c>
      <c r="PJR52" s="115">
        <f t="shared" si="1943"/>
        <v>4330.8599999999997</v>
      </c>
      <c r="PJS52" s="115">
        <f t="shared" si="1943"/>
        <v>4330.8599999999997</v>
      </c>
      <c r="PJT52" s="115">
        <f t="shared" si="1943"/>
        <v>4330.8599999999997</v>
      </c>
      <c r="PJU52" s="115">
        <f t="shared" si="1943"/>
        <v>4330.8599999999997</v>
      </c>
      <c r="PJV52" s="95">
        <f t="shared" si="1944"/>
        <v>51970.32</v>
      </c>
      <c r="PJW52" s="106" t="s">
        <v>668</v>
      </c>
      <c r="PJX52" s="105">
        <v>51970.319999999992</v>
      </c>
      <c r="PJY52" s="90">
        <f t="shared" si="1945"/>
        <v>4330.8599999999997</v>
      </c>
      <c r="PJZ52" s="115">
        <f t="shared" ref="PJZ52" si="3563">PJY52</f>
        <v>4330.8599999999997</v>
      </c>
      <c r="PKA52" s="115">
        <f t="shared" si="1946"/>
        <v>4330.8599999999997</v>
      </c>
      <c r="PKB52" s="115">
        <f t="shared" si="1946"/>
        <v>4330.8599999999997</v>
      </c>
      <c r="PKC52" s="115">
        <f t="shared" si="1946"/>
        <v>4330.8599999999997</v>
      </c>
      <c r="PKD52" s="115">
        <f t="shared" si="1946"/>
        <v>4330.8599999999997</v>
      </c>
      <c r="PKE52" s="115">
        <f t="shared" si="1946"/>
        <v>4330.8599999999997</v>
      </c>
      <c r="PKF52" s="115">
        <f t="shared" si="1946"/>
        <v>4330.8599999999997</v>
      </c>
      <c r="PKG52" s="115">
        <f t="shared" si="1946"/>
        <v>4330.8599999999997</v>
      </c>
      <c r="PKH52" s="115">
        <f t="shared" si="1946"/>
        <v>4330.8599999999997</v>
      </c>
      <c r="PKI52" s="115">
        <f t="shared" si="1946"/>
        <v>4330.8599999999997</v>
      </c>
      <c r="PKJ52" s="115">
        <f t="shared" si="1946"/>
        <v>4330.8599999999997</v>
      </c>
      <c r="PKK52" s="115">
        <f t="shared" si="1946"/>
        <v>4330.8599999999997</v>
      </c>
      <c r="PKL52" s="95">
        <f t="shared" si="1947"/>
        <v>51970.32</v>
      </c>
      <c r="PKM52" s="106" t="s">
        <v>668</v>
      </c>
      <c r="PKN52" s="105">
        <v>51970.319999999992</v>
      </c>
      <c r="PKO52" s="90">
        <f t="shared" si="1948"/>
        <v>4330.8599999999997</v>
      </c>
      <c r="PKP52" s="115">
        <f t="shared" ref="PKP52" si="3564">PKO52</f>
        <v>4330.8599999999997</v>
      </c>
      <c r="PKQ52" s="115">
        <f t="shared" si="1949"/>
        <v>4330.8599999999997</v>
      </c>
      <c r="PKR52" s="115">
        <f t="shared" si="1949"/>
        <v>4330.8599999999997</v>
      </c>
      <c r="PKS52" s="115">
        <f t="shared" si="1949"/>
        <v>4330.8599999999997</v>
      </c>
      <c r="PKT52" s="115">
        <f t="shared" si="1949"/>
        <v>4330.8599999999997</v>
      </c>
      <c r="PKU52" s="115">
        <f t="shared" si="1949"/>
        <v>4330.8599999999997</v>
      </c>
      <c r="PKV52" s="115">
        <f t="shared" si="1949"/>
        <v>4330.8599999999997</v>
      </c>
      <c r="PKW52" s="115">
        <f t="shared" si="1949"/>
        <v>4330.8599999999997</v>
      </c>
      <c r="PKX52" s="115">
        <f t="shared" si="1949"/>
        <v>4330.8599999999997</v>
      </c>
      <c r="PKY52" s="115">
        <f t="shared" si="1949"/>
        <v>4330.8599999999997</v>
      </c>
      <c r="PKZ52" s="115">
        <f t="shared" si="1949"/>
        <v>4330.8599999999997</v>
      </c>
      <c r="PLA52" s="115">
        <f t="shared" si="1949"/>
        <v>4330.8599999999997</v>
      </c>
      <c r="PLB52" s="95">
        <f t="shared" si="1950"/>
        <v>51970.32</v>
      </c>
      <c r="PLC52" s="106" t="s">
        <v>668</v>
      </c>
      <c r="PLD52" s="105">
        <v>51970.319999999992</v>
      </c>
      <c r="PLE52" s="90">
        <f t="shared" si="1951"/>
        <v>4330.8599999999997</v>
      </c>
      <c r="PLF52" s="115">
        <f t="shared" ref="PLF52" si="3565">PLE52</f>
        <v>4330.8599999999997</v>
      </c>
      <c r="PLG52" s="115">
        <f t="shared" si="1952"/>
        <v>4330.8599999999997</v>
      </c>
      <c r="PLH52" s="115">
        <f t="shared" si="1952"/>
        <v>4330.8599999999997</v>
      </c>
      <c r="PLI52" s="115">
        <f t="shared" si="1952"/>
        <v>4330.8599999999997</v>
      </c>
      <c r="PLJ52" s="115">
        <f t="shared" si="1952"/>
        <v>4330.8599999999997</v>
      </c>
      <c r="PLK52" s="115">
        <f t="shared" si="1952"/>
        <v>4330.8599999999997</v>
      </c>
      <c r="PLL52" s="115">
        <f t="shared" si="1952"/>
        <v>4330.8599999999997</v>
      </c>
      <c r="PLM52" s="115">
        <f t="shared" si="1952"/>
        <v>4330.8599999999997</v>
      </c>
      <c r="PLN52" s="115">
        <f t="shared" si="1952"/>
        <v>4330.8599999999997</v>
      </c>
      <c r="PLO52" s="115">
        <f t="shared" si="1952"/>
        <v>4330.8599999999997</v>
      </c>
      <c r="PLP52" s="115">
        <f t="shared" si="1952"/>
        <v>4330.8599999999997</v>
      </c>
      <c r="PLQ52" s="115">
        <f t="shared" si="1952"/>
        <v>4330.8599999999997</v>
      </c>
      <c r="PLR52" s="95">
        <f t="shared" si="1953"/>
        <v>51970.32</v>
      </c>
      <c r="PLS52" s="106" t="s">
        <v>668</v>
      </c>
      <c r="PLT52" s="105">
        <v>51970.319999999992</v>
      </c>
      <c r="PLU52" s="90">
        <f t="shared" si="1954"/>
        <v>4330.8599999999997</v>
      </c>
      <c r="PLV52" s="115">
        <f t="shared" ref="PLV52" si="3566">PLU52</f>
        <v>4330.8599999999997</v>
      </c>
      <c r="PLW52" s="115">
        <f t="shared" si="1955"/>
        <v>4330.8599999999997</v>
      </c>
      <c r="PLX52" s="115">
        <f t="shared" si="1955"/>
        <v>4330.8599999999997</v>
      </c>
      <c r="PLY52" s="115">
        <f t="shared" si="1955"/>
        <v>4330.8599999999997</v>
      </c>
      <c r="PLZ52" s="115">
        <f t="shared" si="1955"/>
        <v>4330.8599999999997</v>
      </c>
      <c r="PMA52" s="115">
        <f t="shared" si="1955"/>
        <v>4330.8599999999997</v>
      </c>
      <c r="PMB52" s="115">
        <f t="shared" si="1955"/>
        <v>4330.8599999999997</v>
      </c>
      <c r="PMC52" s="115">
        <f t="shared" si="1955"/>
        <v>4330.8599999999997</v>
      </c>
      <c r="PMD52" s="115">
        <f t="shared" si="1955"/>
        <v>4330.8599999999997</v>
      </c>
      <c r="PME52" s="115">
        <f t="shared" si="1955"/>
        <v>4330.8599999999997</v>
      </c>
      <c r="PMF52" s="115">
        <f t="shared" si="1955"/>
        <v>4330.8599999999997</v>
      </c>
      <c r="PMG52" s="115">
        <f t="shared" si="1955"/>
        <v>4330.8599999999997</v>
      </c>
      <c r="PMH52" s="95">
        <f t="shared" si="1956"/>
        <v>51970.32</v>
      </c>
      <c r="PMI52" s="106" t="s">
        <v>668</v>
      </c>
      <c r="PMJ52" s="105">
        <v>51970.319999999992</v>
      </c>
      <c r="PMK52" s="90">
        <f t="shared" si="1957"/>
        <v>4330.8599999999997</v>
      </c>
      <c r="PML52" s="115">
        <f t="shared" ref="PML52" si="3567">PMK52</f>
        <v>4330.8599999999997</v>
      </c>
      <c r="PMM52" s="115">
        <f t="shared" si="1958"/>
        <v>4330.8599999999997</v>
      </c>
      <c r="PMN52" s="115">
        <f t="shared" si="1958"/>
        <v>4330.8599999999997</v>
      </c>
      <c r="PMO52" s="115">
        <f t="shared" si="1958"/>
        <v>4330.8599999999997</v>
      </c>
      <c r="PMP52" s="115">
        <f t="shared" si="1958"/>
        <v>4330.8599999999997</v>
      </c>
      <c r="PMQ52" s="115">
        <f t="shared" si="1958"/>
        <v>4330.8599999999997</v>
      </c>
      <c r="PMR52" s="115">
        <f t="shared" si="1958"/>
        <v>4330.8599999999997</v>
      </c>
      <c r="PMS52" s="115">
        <f t="shared" si="1958"/>
        <v>4330.8599999999997</v>
      </c>
      <c r="PMT52" s="115">
        <f t="shared" si="1958"/>
        <v>4330.8599999999997</v>
      </c>
      <c r="PMU52" s="115">
        <f t="shared" si="1958"/>
        <v>4330.8599999999997</v>
      </c>
      <c r="PMV52" s="115">
        <f t="shared" si="1958"/>
        <v>4330.8599999999997</v>
      </c>
      <c r="PMW52" s="115">
        <f t="shared" si="1958"/>
        <v>4330.8599999999997</v>
      </c>
      <c r="PMX52" s="95">
        <f t="shared" si="1959"/>
        <v>51970.32</v>
      </c>
      <c r="PMY52" s="106" t="s">
        <v>668</v>
      </c>
      <c r="PMZ52" s="105">
        <v>51970.319999999992</v>
      </c>
      <c r="PNA52" s="90">
        <f t="shared" si="1960"/>
        <v>4330.8599999999997</v>
      </c>
      <c r="PNB52" s="115">
        <f t="shared" ref="PNB52" si="3568">PNA52</f>
        <v>4330.8599999999997</v>
      </c>
      <c r="PNC52" s="115">
        <f t="shared" si="1961"/>
        <v>4330.8599999999997</v>
      </c>
      <c r="PND52" s="115">
        <f t="shared" si="1961"/>
        <v>4330.8599999999997</v>
      </c>
      <c r="PNE52" s="115">
        <f t="shared" si="1961"/>
        <v>4330.8599999999997</v>
      </c>
      <c r="PNF52" s="115">
        <f t="shared" si="1961"/>
        <v>4330.8599999999997</v>
      </c>
      <c r="PNG52" s="115">
        <f t="shared" si="1961"/>
        <v>4330.8599999999997</v>
      </c>
      <c r="PNH52" s="115">
        <f t="shared" si="1961"/>
        <v>4330.8599999999997</v>
      </c>
      <c r="PNI52" s="115">
        <f t="shared" si="1961"/>
        <v>4330.8599999999997</v>
      </c>
      <c r="PNJ52" s="115">
        <f t="shared" si="1961"/>
        <v>4330.8599999999997</v>
      </c>
      <c r="PNK52" s="115">
        <f t="shared" si="1961"/>
        <v>4330.8599999999997</v>
      </c>
      <c r="PNL52" s="115">
        <f t="shared" si="1961"/>
        <v>4330.8599999999997</v>
      </c>
      <c r="PNM52" s="115">
        <f t="shared" si="1961"/>
        <v>4330.8599999999997</v>
      </c>
      <c r="PNN52" s="95">
        <f t="shared" si="1962"/>
        <v>51970.32</v>
      </c>
      <c r="PNO52" s="106" t="s">
        <v>668</v>
      </c>
      <c r="PNP52" s="105">
        <v>51970.319999999992</v>
      </c>
      <c r="PNQ52" s="90">
        <f t="shared" si="1963"/>
        <v>4330.8599999999997</v>
      </c>
      <c r="PNR52" s="115">
        <f t="shared" ref="PNR52" si="3569">PNQ52</f>
        <v>4330.8599999999997</v>
      </c>
      <c r="PNS52" s="115">
        <f t="shared" si="1964"/>
        <v>4330.8599999999997</v>
      </c>
      <c r="PNT52" s="115">
        <f t="shared" si="1964"/>
        <v>4330.8599999999997</v>
      </c>
      <c r="PNU52" s="115">
        <f t="shared" si="1964"/>
        <v>4330.8599999999997</v>
      </c>
      <c r="PNV52" s="115">
        <f t="shared" si="1964"/>
        <v>4330.8599999999997</v>
      </c>
      <c r="PNW52" s="115">
        <f t="shared" si="1964"/>
        <v>4330.8599999999997</v>
      </c>
      <c r="PNX52" s="115">
        <f t="shared" si="1964"/>
        <v>4330.8599999999997</v>
      </c>
      <c r="PNY52" s="115">
        <f t="shared" si="1964"/>
        <v>4330.8599999999997</v>
      </c>
      <c r="PNZ52" s="115">
        <f t="shared" si="1964"/>
        <v>4330.8599999999997</v>
      </c>
      <c r="POA52" s="115">
        <f t="shared" si="1964"/>
        <v>4330.8599999999997</v>
      </c>
      <c r="POB52" s="115">
        <f t="shared" si="1964"/>
        <v>4330.8599999999997</v>
      </c>
      <c r="POC52" s="115">
        <f t="shared" si="1964"/>
        <v>4330.8599999999997</v>
      </c>
      <c r="POD52" s="95">
        <f t="shared" si="1965"/>
        <v>51970.32</v>
      </c>
      <c r="POE52" s="106" t="s">
        <v>668</v>
      </c>
      <c r="POF52" s="105">
        <v>51970.319999999992</v>
      </c>
      <c r="POG52" s="90">
        <f t="shared" si="1966"/>
        <v>4330.8599999999997</v>
      </c>
      <c r="POH52" s="115">
        <f t="shared" ref="POH52" si="3570">POG52</f>
        <v>4330.8599999999997</v>
      </c>
      <c r="POI52" s="115">
        <f t="shared" si="1967"/>
        <v>4330.8599999999997</v>
      </c>
      <c r="POJ52" s="115">
        <f t="shared" si="1967"/>
        <v>4330.8599999999997</v>
      </c>
      <c r="POK52" s="115">
        <f t="shared" si="1967"/>
        <v>4330.8599999999997</v>
      </c>
      <c r="POL52" s="115">
        <f t="shared" si="1967"/>
        <v>4330.8599999999997</v>
      </c>
      <c r="POM52" s="115">
        <f t="shared" si="1967"/>
        <v>4330.8599999999997</v>
      </c>
      <c r="PON52" s="115">
        <f t="shared" si="1967"/>
        <v>4330.8599999999997</v>
      </c>
      <c r="POO52" s="115">
        <f t="shared" si="1967"/>
        <v>4330.8599999999997</v>
      </c>
      <c r="POP52" s="115">
        <f t="shared" si="1967"/>
        <v>4330.8599999999997</v>
      </c>
      <c r="POQ52" s="115">
        <f t="shared" si="1967"/>
        <v>4330.8599999999997</v>
      </c>
      <c r="POR52" s="115">
        <f t="shared" si="1967"/>
        <v>4330.8599999999997</v>
      </c>
      <c r="POS52" s="115">
        <f t="shared" si="1967"/>
        <v>4330.8599999999997</v>
      </c>
      <c r="POT52" s="95">
        <f t="shared" si="1968"/>
        <v>51970.32</v>
      </c>
      <c r="POU52" s="106" t="s">
        <v>668</v>
      </c>
      <c r="POV52" s="105">
        <v>51970.319999999992</v>
      </c>
      <c r="POW52" s="90">
        <f t="shared" si="1969"/>
        <v>4330.8599999999997</v>
      </c>
      <c r="POX52" s="115">
        <f t="shared" ref="POX52" si="3571">POW52</f>
        <v>4330.8599999999997</v>
      </c>
      <c r="POY52" s="115">
        <f t="shared" si="1970"/>
        <v>4330.8599999999997</v>
      </c>
      <c r="POZ52" s="115">
        <f t="shared" si="1970"/>
        <v>4330.8599999999997</v>
      </c>
      <c r="PPA52" s="115">
        <f t="shared" si="1970"/>
        <v>4330.8599999999997</v>
      </c>
      <c r="PPB52" s="115">
        <f t="shared" si="1970"/>
        <v>4330.8599999999997</v>
      </c>
      <c r="PPC52" s="115">
        <f t="shared" si="1970"/>
        <v>4330.8599999999997</v>
      </c>
      <c r="PPD52" s="115">
        <f t="shared" si="1970"/>
        <v>4330.8599999999997</v>
      </c>
      <c r="PPE52" s="115">
        <f t="shared" si="1970"/>
        <v>4330.8599999999997</v>
      </c>
      <c r="PPF52" s="115">
        <f t="shared" si="1970"/>
        <v>4330.8599999999997</v>
      </c>
      <c r="PPG52" s="115">
        <f t="shared" si="1970"/>
        <v>4330.8599999999997</v>
      </c>
      <c r="PPH52" s="115">
        <f t="shared" si="1970"/>
        <v>4330.8599999999997</v>
      </c>
      <c r="PPI52" s="115">
        <f t="shared" si="1970"/>
        <v>4330.8599999999997</v>
      </c>
      <c r="PPJ52" s="95">
        <f t="shared" si="1971"/>
        <v>51970.32</v>
      </c>
      <c r="PPK52" s="106" t="s">
        <v>668</v>
      </c>
      <c r="PPL52" s="105">
        <v>51970.319999999992</v>
      </c>
      <c r="PPM52" s="90">
        <f t="shared" si="1972"/>
        <v>4330.8599999999997</v>
      </c>
      <c r="PPN52" s="115">
        <f t="shared" ref="PPN52" si="3572">PPM52</f>
        <v>4330.8599999999997</v>
      </c>
      <c r="PPO52" s="115">
        <f t="shared" si="1973"/>
        <v>4330.8599999999997</v>
      </c>
      <c r="PPP52" s="115">
        <f t="shared" si="1973"/>
        <v>4330.8599999999997</v>
      </c>
      <c r="PPQ52" s="115">
        <f t="shared" si="1973"/>
        <v>4330.8599999999997</v>
      </c>
      <c r="PPR52" s="115">
        <f t="shared" si="1973"/>
        <v>4330.8599999999997</v>
      </c>
      <c r="PPS52" s="115">
        <f t="shared" si="1973"/>
        <v>4330.8599999999997</v>
      </c>
      <c r="PPT52" s="115">
        <f t="shared" si="1973"/>
        <v>4330.8599999999997</v>
      </c>
      <c r="PPU52" s="115">
        <f t="shared" si="1973"/>
        <v>4330.8599999999997</v>
      </c>
      <c r="PPV52" s="115">
        <f t="shared" si="1973"/>
        <v>4330.8599999999997</v>
      </c>
      <c r="PPW52" s="115">
        <f t="shared" si="1973"/>
        <v>4330.8599999999997</v>
      </c>
      <c r="PPX52" s="115">
        <f t="shared" si="1973"/>
        <v>4330.8599999999997</v>
      </c>
      <c r="PPY52" s="115">
        <f t="shared" si="1973"/>
        <v>4330.8599999999997</v>
      </c>
      <c r="PPZ52" s="95">
        <f t="shared" si="1974"/>
        <v>51970.32</v>
      </c>
      <c r="PQA52" s="106" t="s">
        <v>668</v>
      </c>
      <c r="PQB52" s="105">
        <v>51970.319999999992</v>
      </c>
      <c r="PQC52" s="90">
        <f t="shared" si="1975"/>
        <v>4330.8599999999997</v>
      </c>
      <c r="PQD52" s="115">
        <f t="shared" ref="PQD52" si="3573">PQC52</f>
        <v>4330.8599999999997</v>
      </c>
      <c r="PQE52" s="115">
        <f t="shared" si="1976"/>
        <v>4330.8599999999997</v>
      </c>
      <c r="PQF52" s="115">
        <f t="shared" si="1976"/>
        <v>4330.8599999999997</v>
      </c>
      <c r="PQG52" s="115">
        <f t="shared" si="1976"/>
        <v>4330.8599999999997</v>
      </c>
      <c r="PQH52" s="115">
        <f t="shared" si="1976"/>
        <v>4330.8599999999997</v>
      </c>
      <c r="PQI52" s="115">
        <f t="shared" si="1976"/>
        <v>4330.8599999999997</v>
      </c>
      <c r="PQJ52" s="115">
        <f t="shared" si="1976"/>
        <v>4330.8599999999997</v>
      </c>
      <c r="PQK52" s="115">
        <f t="shared" si="1976"/>
        <v>4330.8599999999997</v>
      </c>
      <c r="PQL52" s="115">
        <f t="shared" si="1976"/>
        <v>4330.8599999999997</v>
      </c>
      <c r="PQM52" s="115">
        <f t="shared" si="1976"/>
        <v>4330.8599999999997</v>
      </c>
      <c r="PQN52" s="115">
        <f t="shared" si="1976"/>
        <v>4330.8599999999997</v>
      </c>
      <c r="PQO52" s="115">
        <f t="shared" si="1976"/>
        <v>4330.8599999999997</v>
      </c>
      <c r="PQP52" s="95">
        <f t="shared" si="1977"/>
        <v>51970.32</v>
      </c>
      <c r="PQQ52" s="106" t="s">
        <v>668</v>
      </c>
      <c r="PQR52" s="105">
        <v>51970.319999999992</v>
      </c>
      <c r="PQS52" s="90">
        <f t="shared" si="1978"/>
        <v>4330.8599999999997</v>
      </c>
      <c r="PQT52" s="115">
        <f t="shared" ref="PQT52" si="3574">PQS52</f>
        <v>4330.8599999999997</v>
      </c>
      <c r="PQU52" s="115">
        <f t="shared" si="1979"/>
        <v>4330.8599999999997</v>
      </c>
      <c r="PQV52" s="115">
        <f t="shared" si="1979"/>
        <v>4330.8599999999997</v>
      </c>
      <c r="PQW52" s="115">
        <f t="shared" si="1979"/>
        <v>4330.8599999999997</v>
      </c>
      <c r="PQX52" s="115">
        <f t="shared" si="1979"/>
        <v>4330.8599999999997</v>
      </c>
      <c r="PQY52" s="115">
        <f t="shared" si="1979"/>
        <v>4330.8599999999997</v>
      </c>
      <c r="PQZ52" s="115">
        <f t="shared" si="1979"/>
        <v>4330.8599999999997</v>
      </c>
      <c r="PRA52" s="115">
        <f t="shared" si="1979"/>
        <v>4330.8599999999997</v>
      </c>
      <c r="PRB52" s="115">
        <f t="shared" si="1979"/>
        <v>4330.8599999999997</v>
      </c>
      <c r="PRC52" s="115">
        <f t="shared" si="1979"/>
        <v>4330.8599999999997</v>
      </c>
      <c r="PRD52" s="115">
        <f t="shared" si="1979"/>
        <v>4330.8599999999997</v>
      </c>
      <c r="PRE52" s="115">
        <f t="shared" si="1979"/>
        <v>4330.8599999999997</v>
      </c>
      <c r="PRF52" s="95">
        <f t="shared" si="1980"/>
        <v>51970.32</v>
      </c>
      <c r="PRG52" s="106" t="s">
        <v>668</v>
      </c>
      <c r="PRH52" s="105">
        <v>51970.319999999992</v>
      </c>
      <c r="PRI52" s="90">
        <f t="shared" si="1981"/>
        <v>4330.8599999999997</v>
      </c>
      <c r="PRJ52" s="115">
        <f t="shared" ref="PRJ52" si="3575">PRI52</f>
        <v>4330.8599999999997</v>
      </c>
      <c r="PRK52" s="115">
        <f t="shared" si="1982"/>
        <v>4330.8599999999997</v>
      </c>
      <c r="PRL52" s="115">
        <f t="shared" si="1982"/>
        <v>4330.8599999999997</v>
      </c>
      <c r="PRM52" s="115">
        <f t="shared" si="1982"/>
        <v>4330.8599999999997</v>
      </c>
      <c r="PRN52" s="115">
        <f t="shared" si="1982"/>
        <v>4330.8599999999997</v>
      </c>
      <c r="PRO52" s="115">
        <f t="shared" si="1982"/>
        <v>4330.8599999999997</v>
      </c>
      <c r="PRP52" s="115">
        <f t="shared" si="1982"/>
        <v>4330.8599999999997</v>
      </c>
      <c r="PRQ52" s="115">
        <f t="shared" si="1982"/>
        <v>4330.8599999999997</v>
      </c>
      <c r="PRR52" s="115">
        <f t="shared" si="1982"/>
        <v>4330.8599999999997</v>
      </c>
      <c r="PRS52" s="115">
        <f t="shared" si="1982"/>
        <v>4330.8599999999997</v>
      </c>
      <c r="PRT52" s="115">
        <f t="shared" si="1982"/>
        <v>4330.8599999999997</v>
      </c>
      <c r="PRU52" s="115">
        <f t="shared" si="1982"/>
        <v>4330.8599999999997</v>
      </c>
      <c r="PRV52" s="95">
        <f t="shared" si="1983"/>
        <v>51970.32</v>
      </c>
      <c r="PRW52" s="106" t="s">
        <v>668</v>
      </c>
      <c r="PRX52" s="105">
        <v>51970.319999999992</v>
      </c>
      <c r="PRY52" s="90">
        <f t="shared" si="1984"/>
        <v>4330.8599999999997</v>
      </c>
      <c r="PRZ52" s="115">
        <f t="shared" ref="PRZ52" si="3576">PRY52</f>
        <v>4330.8599999999997</v>
      </c>
      <c r="PSA52" s="115">
        <f t="shared" si="1985"/>
        <v>4330.8599999999997</v>
      </c>
      <c r="PSB52" s="115">
        <f t="shared" si="1985"/>
        <v>4330.8599999999997</v>
      </c>
      <c r="PSC52" s="115">
        <f t="shared" si="1985"/>
        <v>4330.8599999999997</v>
      </c>
      <c r="PSD52" s="115">
        <f t="shared" si="1985"/>
        <v>4330.8599999999997</v>
      </c>
      <c r="PSE52" s="115">
        <f t="shared" si="1985"/>
        <v>4330.8599999999997</v>
      </c>
      <c r="PSF52" s="115">
        <f t="shared" si="1985"/>
        <v>4330.8599999999997</v>
      </c>
      <c r="PSG52" s="115">
        <f t="shared" si="1985"/>
        <v>4330.8599999999997</v>
      </c>
      <c r="PSH52" s="115">
        <f t="shared" si="1985"/>
        <v>4330.8599999999997</v>
      </c>
      <c r="PSI52" s="115">
        <f t="shared" si="1985"/>
        <v>4330.8599999999997</v>
      </c>
      <c r="PSJ52" s="115">
        <f t="shared" si="1985"/>
        <v>4330.8599999999997</v>
      </c>
      <c r="PSK52" s="115">
        <f t="shared" si="1985"/>
        <v>4330.8599999999997</v>
      </c>
      <c r="PSL52" s="95">
        <f t="shared" si="1986"/>
        <v>51970.32</v>
      </c>
      <c r="PSM52" s="106" t="s">
        <v>668</v>
      </c>
      <c r="PSN52" s="105">
        <v>51970.319999999992</v>
      </c>
      <c r="PSO52" s="90">
        <f t="shared" si="1987"/>
        <v>4330.8599999999997</v>
      </c>
      <c r="PSP52" s="115">
        <f t="shared" ref="PSP52" si="3577">PSO52</f>
        <v>4330.8599999999997</v>
      </c>
      <c r="PSQ52" s="115">
        <f t="shared" si="1988"/>
        <v>4330.8599999999997</v>
      </c>
      <c r="PSR52" s="115">
        <f t="shared" si="1988"/>
        <v>4330.8599999999997</v>
      </c>
      <c r="PSS52" s="115">
        <f t="shared" si="1988"/>
        <v>4330.8599999999997</v>
      </c>
      <c r="PST52" s="115">
        <f t="shared" si="1988"/>
        <v>4330.8599999999997</v>
      </c>
      <c r="PSU52" s="115">
        <f t="shared" si="1988"/>
        <v>4330.8599999999997</v>
      </c>
      <c r="PSV52" s="115">
        <f t="shared" si="1988"/>
        <v>4330.8599999999997</v>
      </c>
      <c r="PSW52" s="115">
        <f t="shared" si="1988"/>
        <v>4330.8599999999997</v>
      </c>
      <c r="PSX52" s="115">
        <f t="shared" si="1988"/>
        <v>4330.8599999999997</v>
      </c>
      <c r="PSY52" s="115">
        <f t="shared" si="1988"/>
        <v>4330.8599999999997</v>
      </c>
      <c r="PSZ52" s="115">
        <f t="shared" si="1988"/>
        <v>4330.8599999999997</v>
      </c>
      <c r="PTA52" s="115">
        <f t="shared" si="1988"/>
        <v>4330.8599999999997</v>
      </c>
      <c r="PTB52" s="95">
        <f t="shared" si="1989"/>
        <v>51970.32</v>
      </c>
      <c r="PTC52" s="106" t="s">
        <v>668</v>
      </c>
      <c r="PTD52" s="105">
        <v>51970.319999999992</v>
      </c>
      <c r="PTE52" s="90">
        <f t="shared" si="1990"/>
        <v>4330.8599999999997</v>
      </c>
      <c r="PTF52" s="115">
        <f t="shared" ref="PTF52" si="3578">PTE52</f>
        <v>4330.8599999999997</v>
      </c>
      <c r="PTG52" s="115">
        <f t="shared" si="1991"/>
        <v>4330.8599999999997</v>
      </c>
      <c r="PTH52" s="115">
        <f t="shared" si="1991"/>
        <v>4330.8599999999997</v>
      </c>
      <c r="PTI52" s="115">
        <f t="shared" si="1991"/>
        <v>4330.8599999999997</v>
      </c>
      <c r="PTJ52" s="115">
        <f t="shared" si="1991"/>
        <v>4330.8599999999997</v>
      </c>
      <c r="PTK52" s="115">
        <f t="shared" si="1991"/>
        <v>4330.8599999999997</v>
      </c>
      <c r="PTL52" s="115">
        <f t="shared" si="1991"/>
        <v>4330.8599999999997</v>
      </c>
      <c r="PTM52" s="115">
        <f t="shared" si="1991"/>
        <v>4330.8599999999997</v>
      </c>
      <c r="PTN52" s="115">
        <f t="shared" si="1991"/>
        <v>4330.8599999999997</v>
      </c>
      <c r="PTO52" s="115">
        <f t="shared" si="1991"/>
        <v>4330.8599999999997</v>
      </c>
      <c r="PTP52" s="115">
        <f t="shared" si="1991"/>
        <v>4330.8599999999997</v>
      </c>
      <c r="PTQ52" s="115">
        <f t="shared" si="1991"/>
        <v>4330.8599999999997</v>
      </c>
      <c r="PTR52" s="95">
        <f t="shared" si="1992"/>
        <v>51970.32</v>
      </c>
      <c r="PTS52" s="106" t="s">
        <v>668</v>
      </c>
      <c r="PTT52" s="105">
        <v>51970.319999999992</v>
      </c>
      <c r="PTU52" s="90">
        <f t="shared" si="1993"/>
        <v>4330.8599999999997</v>
      </c>
      <c r="PTV52" s="115">
        <f t="shared" ref="PTV52" si="3579">PTU52</f>
        <v>4330.8599999999997</v>
      </c>
      <c r="PTW52" s="115">
        <f t="shared" si="1994"/>
        <v>4330.8599999999997</v>
      </c>
      <c r="PTX52" s="115">
        <f t="shared" si="1994"/>
        <v>4330.8599999999997</v>
      </c>
      <c r="PTY52" s="115">
        <f t="shared" si="1994"/>
        <v>4330.8599999999997</v>
      </c>
      <c r="PTZ52" s="115">
        <f t="shared" si="1994"/>
        <v>4330.8599999999997</v>
      </c>
      <c r="PUA52" s="115">
        <f t="shared" si="1994"/>
        <v>4330.8599999999997</v>
      </c>
      <c r="PUB52" s="115">
        <f t="shared" si="1994"/>
        <v>4330.8599999999997</v>
      </c>
      <c r="PUC52" s="115">
        <f t="shared" si="1994"/>
        <v>4330.8599999999997</v>
      </c>
      <c r="PUD52" s="115">
        <f t="shared" si="1994"/>
        <v>4330.8599999999997</v>
      </c>
      <c r="PUE52" s="115">
        <f t="shared" si="1994"/>
        <v>4330.8599999999997</v>
      </c>
      <c r="PUF52" s="115">
        <f t="shared" si="1994"/>
        <v>4330.8599999999997</v>
      </c>
      <c r="PUG52" s="115">
        <f t="shared" si="1994"/>
        <v>4330.8599999999997</v>
      </c>
      <c r="PUH52" s="95">
        <f t="shared" si="1995"/>
        <v>51970.32</v>
      </c>
      <c r="PUI52" s="106" t="s">
        <v>668</v>
      </c>
      <c r="PUJ52" s="105">
        <v>51970.319999999992</v>
      </c>
      <c r="PUK52" s="90">
        <f t="shared" si="1996"/>
        <v>4330.8599999999997</v>
      </c>
      <c r="PUL52" s="115">
        <f t="shared" ref="PUL52" si="3580">PUK52</f>
        <v>4330.8599999999997</v>
      </c>
      <c r="PUM52" s="115">
        <f t="shared" si="1997"/>
        <v>4330.8599999999997</v>
      </c>
      <c r="PUN52" s="115">
        <f t="shared" si="1997"/>
        <v>4330.8599999999997</v>
      </c>
      <c r="PUO52" s="115">
        <f t="shared" si="1997"/>
        <v>4330.8599999999997</v>
      </c>
      <c r="PUP52" s="115">
        <f t="shared" si="1997"/>
        <v>4330.8599999999997</v>
      </c>
      <c r="PUQ52" s="115">
        <f t="shared" si="1997"/>
        <v>4330.8599999999997</v>
      </c>
      <c r="PUR52" s="115">
        <f t="shared" si="1997"/>
        <v>4330.8599999999997</v>
      </c>
      <c r="PUS52" s="115">
        <f t="shared" si="1997"/>
        <v>4330.8599999999997</v>
      </c>
      <c r="PUT52" s="115">
        <f t="shared" si="1997"/>
        <v>4330.8599999999997</v>
      </c>
      <c r="PUU52" s="115">
        <f t="shared" si="1997"/>
        <v>4330.8599999999997</v>
      </c>
      <c r="PUV52" s="115">
        <f t="shared" si="1997"/>
        <v>4330.8599999999997</v>
      </c>
      <c r="PUW52" s="115">
        <f t="shared" si="1997"/>
        <v>4330.8599999999997</v>
      </c>
      <c r="PUX52" s="95">
        <f t="shared" si="1998"/>
        <v>51970.32</v>
      </c>
      <c r="PUY52" s="106" t="s">
        <v>668</v>
      </c>
      <c r="PUZ52" s="105">
        <v>51970.319999999992</v>
      </c>
      <c r="PVA52" s="90">
        <f t="shared" si="1999"/>
        <v>4330.8599999999997</v>
      </c>
      <c r="PVB52" s="115">
        <f t="shared" ref="PVB52" si="3581">PVA52</f>
        <v>4330.8599999999997</v>
      </c>
      <c r="PVC52" s="115">
        <f t="shared" si="2000"/>
        <v>4330.8599999999997</v>
      </c>
      <c r="PVD52" s="115">
        <f t="shared" si="2000"/>
        <v>4330.8599999999997</v>
      </c>
      <c r="PVE52" s="115">
        <f t="shared" si="2000"/>
        <v>4330.8599999999997</v>
      </c>
      <c r="PVF52" s="115">
        <f t="shared" si="2000"/>
        <v>4330.8599999999997</v>
      </c>
      <c r="PVG52" s="115">
        <f t="shared" si="2000"/>
        <v>4330.8599999999997</v>
      </c>
      <c r="PVH52" s="115">
        <f t="shared" si="2000"/>
        <v>4330.8599999999997</v>
      </c>
      <c r="PVI52" s="115">
        <f t="shared" si="2000"/>
        <v>4330.8599999999997</v>
      </c>
      <c r="PVJ52" s="115">
        <f t="shared" si="2000"/>
        <v>4330.8599999999997</v>
      </c>
      <c r="PVK52" s="115">
        <f t="shared" si="2000"/>
        <v>4330.8599999999997</v>
      </c>
      <c r="PVL52" s="115">
        <f t="shared" si="2000"/>
        <v>4330.8599999999997</v>
      </c>
      <c r="PVM52" s="115">
        <f t="shared" si="2000"/>
        <v>4330.8599999999997</v>
      </c>
      <c r="PVN52" s="95">
        <f t="shared" si="2001"/>
        <v>51970.32</v>
      </c>
      <c r="PVO52" s="106" t="s">
        <v>668</v>
      </c>
      <c r="PVP52" s="105">
        <v>51970.319999999992</v>
      </c>
      <c r="PVQ52" s="90">
        <f t="shared" si="2002"/>
        <v>4330.8599999999997</v>
      </c>
      <c r="PVR52" s="115">
        <f t="shared" ref="PVR52" si="3582">PVQ52</f>
        <v>4330.8599999999997</v>
      </c>
      <c r="PVS52" s="115">
        <f t="shared" si="2003"/>
        <v>4330.8599999999997</v>
      </c>
      <c r="PVT52" s="115">
        <f t="shared" si="2003"/>
        <v>4330.8599999999997</v>
      </c>
      <c r="PVU52" s="115">
        <f t="shared" si="2003"/>
        <v>4330.8599999999997</v>
      </c>
      <c r="PVV52" s="115">
        <f t="shared" si="2003"/>
        <v>4330.8599999999997</v>
      </c>
      <c r="PVW52" s="115">
        <f t="shared" si="2003"/>
        <v>4330.8599999999997</v>
      </c>
      <c r="PVX52" s="115">
        <f t="shared" si="2003"/>
        <v>4330.8599999999997</v>
      </c>
      <c r="PVY52" s="115">
        <f t="shared" si="2003"/>
        <v>4330.8599999999997</v>
      </c>
      <c r="PVZ52" s="115">
        <f t="shared" si="2003"/>
        <v>4330.8599999999997</v>
      </c>
      <c r="PWA52" s="115">
        <f t="shared" si="2003"/>
        <v>4330.8599999999997</v>
      </c>
      <c r="PWB52" s="115">
        <f t="shared" si="2003"/>
        <v>4330.8599999999997</v>
      </c>
      <c r="PWC52" s="115">
        <f t="shared" si="2003"/>
        <v>4330.8599999999997</v>
      </c>
      <c r="PWD52" s="95">
        <f t="shared" si="2004"/>
        <v>51970.32</v>
      </c>
      <c r="PWE52" s="106" t="s">
        <v>668</v>
      </c>
      <c r="PWF52" s="105">
        <v>51970.319999999992</v>
      </c>
      <c r="PWG52" s="90">
        <f t="shared" si="2005"/>
        <v>4330.8599999999997</v>
      </c>
      <c r="PWH52" s="115">
        <f t="shared" ref="PWH52" si="3583">PWG52</f>
        <v>4330.8599999999997</v>
      </c>
      <c r="PWI52" s="115">
        <f t="shared" si="2006"/>
        <v>4330.8599999999997</v>
      </c>
      <c r="PWJ52" s="115">
        <f t="shared" si="2006"/>
        <v>4330.8599999999997</v>
      </c>
      <c r="PWK52" s="115">
        <f t="shared" si="2006"/>
        <v>4330.8599999999997</v>
      </c>
      <c r="PWL52" s="115">
        <f t="shared" si="2006"/>
        <v>4330.8599999999997</v>
      </c>
      <c r="PWM52" s="115">
        <f t="shared" si="2006"/>
        <v>4330.8599999999997</v>
      </c>
      <c r="PWN52" s="115">
        <f t="shared" si="2006"/>
        <v>4330.8599999999997</v>
      </c>
      <c r="PWO52" s="115">
        <f t="shared" si="2006"/>
        <v>4330.8599999999997</v>
      </c>
      <c r="PWP52" s="115">
        <f t="shared" si="2006"/>
        <v>4330.8599999999997</v>
      </c>
      <c r="PWQ52" s="115">
        <f t="shared" si="2006"/>
        <v>4330.8599999999997</v>
      </c>
      <c r="PWR52" s="115">
        <f t="shared" si="2006"/>
        <v>4330.8599999999997</v>
      </c>
      <c r="PWS52" s="115">
        <f t="shared" si="2006"/>
        <v>4330.8599999999997</v>
      </c>
      <c r="PWT52" s="95">
        <f t="shared" si="2007"/>
        <v>51970.32</v>
      </c>
      <c r="PWU52" s="106" t="s">
        <v>668</v>
      </c>
      <c r="PWV52" s="105">
        <v>51970.319999999992</v>
      </c>
      <c r="PWW52" s="90">
        <f t="shared" si="2008"/>
        <v>4330.8599999999997</v>
      </c>
      <c r="PWX52" s="115">
        <f t="shared" ref="PWX52" si="3584">PWW52</f>
        <v>4330.8599999999997</v>
      </c>
      <c r="PWY52" s="115">
        <f t="shared" si="2009"/>
        <v>4330.8599999999997</v>
      </c>
      <c r="PWZ52" s="115">
        <f t="shared" si="2009"/>
        <v>4330.8599999999997</v>
      </c>
      <c r="PXA52" s="115">
        <f t="shared" si="2009"/>
        <v>4330.8599999999997</v>
      </c>
      <c r="PXB52" s="115">
        <f t="shared" si="2009"/>
        <v>4330.8599999999997</v>
      </c>
      <c r="PXC52" s="115">
        <f t="shared" si="2009"/>
        <v>4330.8599999999997</v>
      </c>
      <c r="PXD52" s="115">
        <f t="shared" si="2009"/>
        <v>4330.8599999999997</v>
      </c>
      <c r="PXE52" s="115">
        <f t="shared" si="2009"/>
        <v>4330.8599999999997</v>
      </c>
      <c r="PXF52" s="115">
        <f t="shared" si="2009"/>
        <v>4330.8599999999997</v>
      </c>
      <c r="PXG52" s="115">
        <f t="shared" si="2009"/>
        <v>4330.8599999999997</v>
      </c>
      <c r="PXH52" s="115">
        <f t="shared" si="2009"/>
        <v>4330.8599999999997</v>
      </c>
      <c r="PXI52" s="115">
        <f t="shared" si="2009"/>
        <v>4330.8599999999997</v>
      </c>
      <c r="PXJ52" s="95">
        <f t="shared" si="2010"/>
        <v>51970.32</v>
      </c>
      <c r="PXK52" s="106" t="s">
        <v>668</v>
      </c>
      <c r="PXL52" s="105">
        <v>51970.319999999992</v>
      </c>
      <c r="PXM52" s="90">
        <f t="shared" si="2011"/>
        <v>4330.8599999999997</v>
      </c>
      <c r="PXN52" s="115">
        <f t="shared" ref="PXN52" si="3585">PXM52</f>
        <v>4330.8599999999997</v>
      </c>
      <c r="PXO52" s="115">
        <f t="shared" si="2012"/>
        <v>4330.8599999999997</v>
      </c>
      <c r="PXP52" s="115">
        <f t="shared" si="2012"/>
        <v>4330.8599999999997</v>
      </c>
      <c r="PXQ52" s="115">
        <f t="shared" si="2012"/>
        <v>4330.8599999999997</v>
      </c>
      <c r="PXR52" s="115">
        <f t="shared" si="2012"/>
        <v>4330.8599999999997</v>
      </c>
      <c r="PXS52" s="115">
        <f t="shared" si="2012"/>
        <v>4330.8599999999997</v>
      </c>
      <c r="PXT52" s="115">
        <f t="shared" si="2012"/>
        <v>4330.8599999999997</v>
      </c>
      <c r="PXU52" s="115">
        <f t="shared" si="2012"/>
        <v>4330.8599999999997</v>
      </c>
      <c r="PXV52" s="115">
        <f t="shared" si="2012"/>
        <v>4330.8599999999997</v>
      </c>
      <c r="PXW52" s="115">
        <f t="shared" si="2012"/>
        <v>4330.8599999999997</v>
      </c>
      <c r="PXX52" s="115">
        <f t="shared" si="2012"/>
        <v>4330.8599999999997</v>
      </c>
      <c r="PXY52" s="115">
        <f t="shared" si="2012"/>
        <v>4330.8599999999997</v>
      </c>
      <c r="PXZ52" s="95">
        <f t="shared" si="2013"/>
        <v>51970.32</v>
      </c>
      <c r="PYA52" s="106" t="s">
        <v>668</v>
      </c>
      <c r="PYB52" s="105">
        <v>51970.319999999992</v>
      </c>
      <c r="PYC52" s="90">
        <f t="shared" si="2014"/>
        <v>4330.8599999999997</v>
      </c>
      <c r="PYD52" s="115">
        <f t="shared" ref="PYD52" si="3586">PYC52</f>
        <v>4330.8599999999997</v>
      </c>
      <c r="PYE52" s="115">
        <f t="shared" si="2015"/>
        <v>4330.8599999999997</v>
      </c>
      <c r="PYF52" s="115">
        <f t="shared" si="2015"/>
        <v>4330.8599999999997</v>
      </c>
      <c r="PYG52" s="115">
        <f t="shared" si="2015"/>
        <v>4330.8599999999997</v>
      </c>
      <c r="PYH52" s="115">
        <f t="shared" si="2015"/>
        <v>4330.8599999999997</v>
      </c>
      <c r="PYI52" s="115">
        <f t="shared" si="2015"/>
        <v>4330.8599999999997</v>
      </c>
      <c r="PYJ52" s="115">
        <f t="shared" si="2015"/>
        <v>4330.8599999999997</v>
      </c>
      <c r="PYK52" s="115">
        <f t="shared" si="2015"/>
        <v>4330.8599999999997</v>
      </c>
      <c r="PYL52" s="115">
        <f t="shared" si="2015"/>
        <v>4330.8599999999997</v>
      </c>
      <c r="PYM52" s="115">
        <f t="shared" si="2015"/>
        <v>4330.8599999999997</v>
      </c>
      <c r="PYN52" s="115">
        <f t="shared" si="2015"/>
        <v>4330.8599999999997</v>
      </c>
      <c r="PYO52" s="115">
        <f t="shared" si="2015"/>
        <v>4330.8599999999997</v>
      </c>
      <c r="PYP52" s="95">
        <f t="shared" si="2016"/>
        <v>51970.32</v>
      </c>
      <c r="PYQ52" s="106" t="s">
        <v>668</v>
      </c>
      <c r="PYR52" s="105">
        <v>51970.319999999992</v>
      </c>
      <c r="PYS52" s="90">
        <f t="shared" si="2017"/>
        <v>4330.8599999999997</v>
      </c>
      <c r="PYT52" s="115">
        <f t="shared" ref="PYT52" si="3587">PYS52</f>
        <v>4330.8599999999997</v>
      </c>
      <c r="PYU52" s="115">
        <f t="shared" si="2018"/>
        <v>4330.8599999999997</v>
      </c>
      <c r="PYV52" s="115">
        <f t="shared" si="2018"/>
        <v>4330.8599999999997</v>
      </c>
      <c r="PYW52" s="115">
        <f t="shared" si="2018"/>
        <v>4330.8599999999997</v>
      </c>
      <c r="PYX52" s="115">
        <f t="shared" si="2018"/>
        <v>4330.8599999999997</v>
      </c>
      <c r="PYY52" s="115">
        <f t="shared" si="2018"/>
        <v>4330.8599999999997</v>
      </c>
      <c r="PYZ52" s="115">
        <f t="shared" si="2018"/>
        <v>4330.8599999999997</v>
      </c>
      <c r="PZA52" s="115">
        <f t="shared" si="2018"/>
        <v>4330.8599999999997</v>
      </c>
      <c r="PZB52" s="115">
        <f t="shared" si="2018"/>
        <v>4330.8599999999997</v>
      </c>
      <c r="PZC52" s="115">
        <f t="shared" si="2018"/>
        <v>4330.8599999999997</v>
      </c>
      <c r="PZD52" s="115">
        <f t="shared" si="2018"/>
        <v>4330.8599999999997</v>
      </c>
      <c r="PZE52" s="115">
        <f t="shared" si="2018"/>
        <v>4330.8599999999997</v>
      </c>
      <c r="PZF52" s="95">
        <f t="shared" si="2019"/>
        <v>51970.32</v>
      </c>
      <c r="PZG52" s="106" t="s">
        <v>668</v>
      </c>
      <c r="PZH52" s="105">
        <v>51970.319999999992</v>
      </c>
      <c r="PZI52" s="90">
        <f t="shared" si="2020"/>
        <v>4330.8599999999997</v>
      </c>
      <c r="PZJ52" s="115">
        <f t="shared" ref="PZJ52" si="3588">PZI52</f>
        <v>4330.8599999999997</v>
      </c>
      <c r="PZK52" s="115">
        <f t="shared" si="2021"/>
        <v>4330.8599999999997</v>
      </c>
      <c r="PZL52" s="115">
        <f t="shared" si="2021"/>
        <v>4330.8599999999997</v>
      </c>
      <c r="PZM52" s="115">
        <f t="shared" si="2021"/>
        <v>4330.8599999999997</v>
      </c>
      <c r="PZN52" s="115">
        <f t="shared" si="2021"/>
        <v>4330.8599999999997</v>
      </c>
      <c r="PZO52" s="115">
        <f t="shared" si="2021"/>
        <v>4330.8599999999997</v>
      </c>
      <c r="PZP52" s="115">
        <f t="shared" si="2021"/>
        <v>4330.8599999999997</v>
      </c>
      <c r="PZQ52" s="115">
        <f t="shared" si="2021"/>
        <v>4330.8599999999997</v>
      </c>
      <c r="PZR52" s="115">
        <f t="shared" si="2021"/>
        <v>4330.8599999999997</v>
      </c>
      <c r="PZS52" s="115">
        <f t="shared" si="2021"/>
        <v>4330.8599999999997</v>
      </c>
      <c r="PZT52" s="115">
        <f t="shared" si="2021"/>
        <v>4330.8599999999997</v>
      </c>
      <c r="PZU52" s="115">
        <f t="shared" si="2021"/>
        <v>4330.8599999999997</v>
      </c>
      <c r="PZV52" s="95">
        <f t="shared" si="2022"/>
        <v>51970.32</v>
      </c>
      <c r="PZW52" s="106" t="s">
        <v>668</v>
      </c>
      <c r="PZX52" s="105">
        <v>51970.319999999992</v>
      </c>
      <c r="PZY52" s="90">
        <f t="shared" si="2023"/>
        <v>4330.8599999999997</v>
      </c>
      <c r="PZZ52" s="115">
        <f t="shared" ref="PZZ52" si="3589">PZY52</f>
        <v>4330.8599999999997</v>
      </c>
      <c r="QAA52" s="115">
        <f t="shared" si="2024"/>
        <v>4330.8599999999997</v>
      </c>
      <c r="QAB52" s="115">
        <f t="shared" si="2024"/>
        <v>4330.8599999999997</v>
      </c>
      <c r="QAC52" s="115">
        <f t="shared" si="2024"/>
        <v>4330.8599999999997</v>
      </c>
      <c r="QAD52" s="115">
        <f t="shared" si="2024"/>
        <v>4330.8599999999997</v>
      </c>
      <c r="QAE52" s="115">
        <f t="shared" si="2024"/>
        <v>4330.8599999999997</v>
      </c>
      <c r="QAF52" s="115">
        <f t="shared" si="2024"/>
        <v>4330.8599999999997</v>
      </c>
      <c r="QAG52" s="115">
        <f t="shared" si="2024"/>
        <v>4330.8599999999997</v>
      </c>
      <c r="QAH52" s="115">
        <f t="shared" si="2024"/>
        <v>4330.8599999999997</v>
      </c>
      <c r="QAI52" s="115">
        <f t="shared" si="2024"/>
        <v>4330.8599999999997</v>
      </c>
      <c r="QAJ52" s="115">
        <f t="shared" si="2024"/>
        <v>4330.8599999999997</v>
      </c>
      <c r="QAK52" s="115">
        <f t="shared" si="2024"/>
        <v>4330.8599999999997</v>
      </c>
      <c r="QAL52" s="95">
        <f t="shared" si="2025"/>
        <v>51970.32</v>
      </c>
      <c r="QAM52" s="106" t="s">
        <v>668</v>
      </c>
      <c r="QAN52" s="105">
        <v>51970.319999999992</v>
      </c>
      <c r="QAO52" s="90">
        <f t="shared" si="2026"/>
        <v>4330.8599999999997</v>
      </c>
      <c r="QAP52" s="115">
        <f t="shared" ref="QAP52" si="3590">QAO52</f>
        <v>4330.8599999999997</v>
      </c>
      <c r="QAQ52" s="115">
        <f t="shared" si="2027"/>
        <v>4330.8599999999997</v>
      </c>
      <c r="QAR52" s="115">
        <f t="shared" si="2027"/>
        <v>4330.8599999999997</v>
      </c>
      <c r="QAS52" s="115">
        <f t="shared" si="2027"/>
        <v>4330.8599999999997</v>
      </c>
      <c r="QAT52" s="115">
        <f t="shared" si="2027"/>
        <v>4330.8599999999997</v>
      </c>
      <c r="QAU52" s="115">
        <f t="shared" si="2027"/>
        <v>4330.8599999999997</v>
      </c>
      <c r="QAV52" s="115">
        <f t="shared" si="2027"/>
        <v>4330.8599999999997</v>
      </c>
      <c r="QAW52" s="115">
        <f t="shared" si="2027"/>
        <v>4330.8599999999997</v>
      </c>
      <c r="QAX52" s="115">
        <f t="shared" si="2027"/>
        <v>4330.8599999999997</v>
      </c>
      <c r="QAY52" s="115">
        <f t="shared" si="2027"/>
        <v>4330.8599999999997</v>
      </c>
      <c r="QAZ52" s="115">
        <f t="shared" si="2027"/>
        <v>4330.8599999999997</v>
      </c>
      <c r="QBA52" s="115">
        <f t="shared" si="2027"/>
        <v>4330.8599999999997</v>
      </c>
      <c r="QBB52" s="95">
        <f t="shared" si="2028"/>
        <v>51970.32</v>
      </c>
      <c r="QBC52" s="106" t="s">
        <v>668</v>
      </c>
      <c r="QBD52" s="105">
        <v>51970.319999999992</v>
      </c>
      <c r="QBE52" s="90">
        <f t="shared" si="2029"/>
        <v>4330.8599999999997</v>
      </c>
      <c r="QBF52" s="115">
        <f t="shared" ref="QBF52" si="3591">QBE52</f>
        <v>4330.8599999999997</v>
      </c>
      <c r="QBG52" s="115">
        <f t="shared" si="2030"/>
        <v>4330.8599999999997</v>
      </c>
      <c r="QBH52" s="115">
        <f t="shared" si="2030"/>
        <v>4330.8599999999997</v>
      </c>
      <c r="QBI52" s="115">
        <f t="shared" si="2030"/>
        <v>4330.8599999999997</v>
      </c>
      <c r="QBJ52" s="115">
        <f t="shared" si="2030"/>
        <v>4330.8599999999997</v>
      </c>
      <c r="QBK52" s="115">
        <f t="shared" si="2030"/>
        <v>4330.8599999999997</v>
      </c>
      <c r="QBL52" s="115">
        <f t="shared" si="2030"/>
        <v>4330.8599999999997</v>
      </c>
      <c r="QBM52" s="115">
        <f t="shared" si="2030"/>
        <v>4330.8599999999997</v>
      </c>
      <c r="QBN52" s="115">
        <f t="shared" si="2030"/>
        <v>4330.8599999999997</v>
      </c>
      <c r="QBO52" s="115">
        <f t="shared" si="2030"/>
        <v>4330.8599999999997</v>
      </c>
      <c r="QBP52" s="115">
        <f t="shared" si="2030"/>
        <v>4330.8599999999997</v>
      </c>
      <c r="QBQ52" s="115">
        <f t="shared" si="2030"/>
        <v>4330.8599999999997</v>
      </c>
      <c r="QBR52" s="95">
        <f t="shared" si="2031"/>
        <v>51970.32</v>
      </c>
      <c r="QBS52" s="106" t="s">
        <v>668</v>
      </c>
      <c r="QBT52" s="105">
        <v>51970.319999999992</v>
      </c>
      <c r="QBU52" s="90">
        <f t="shared" si="2032"/>
        <v>4330.8599999999997</v>
      </c>
      <c r="QBV52" s="115">
        <f t="shared" ref="QBV52" si="3592">QBU52</f>
        <v>4330.8599999999997</v>
      </c>
      <c r="QBW52" s="115">
        <f t="shared" si="2033"/>
        <v>4330.8599999999997</v>
      </c>
      <c r="QBX52" s="115">
        <f t="shared" si="2033"/>
        <v>4330.8599999999997</v>
      </c>
      <c r="QBY52" s="115">
        <f t="shared" si="2033"/>
        <v>4330.8599999999997</v>
      </c>
      <c r="QBZ52" s="115">
        <f t="shared" si="2033"/>
        <v>4330.8599999999997</v>
      </c>
      <c r="QCA52" s="115">
        <f t="shared" si="2033"/>
        <v>4330.8599999999997</v>
      </c>
      <c r="QCB52" s="115">
        <f t="shared" si="2033"/>
        <v>4330.8599999999997</v>
      </c>
      <c r="QCC52" s="115">
        <f t="shared" si="2033"/>
        <v>4330.8599999999997</v>
      </c>
      <c r="QCD52" s="115">
        <f t="shared" si="2033"/>
        <v>4330.8599999999997</v>
      </c>
      <c r="QCE52" s="115">
        <f t="shared" si="2033"/>
        <v>4330.8599999999997</v>
      </c>
      <c r="QCF52" s="115">
        <f t="shared" si="2033"/>
        <v>4330.8599999999997</v>
      </c>
      <c r="QCG52" s="115">
        <f t="shared" si="2033"/>
        <v>4330.8599999999997</v>
      </c>
      <c r="QCH52" s="95">
        <f t="shared" si="2034"/>
        <v>51970.32</v>
      </c>
      <c r="QCI52" s="106" t="s">
        <v>668</v>
      </c>
      <c r="QCJ52" s="105">
        <v>51970.319999999992</v>
      </c>
      <c r="QCK52" s="90">
        <f t="shared" si="2035"/>
        <v>4330.8599999999997</v>
      </c>
      <c r="QCL52" s="115">
        <f t="shared" ref="QCL52" si="3593">QCK52</f>
        <v>4330.8599999999997</v>
      </c>
      <c r="QCM52" s="115">
        <f t="shared" si="2036"/>
        <v>4330.8599999999997</v>
      </c>
      <c r="QCN52" s="115">
        <f t="shared" si="2036"/>
        <v>4330.8599999999997</v>
      </c>
      <c r="QCO52" s="115">
        <f t="shared" si="2036"/>
        <v>4330.8599999999997</v>
      </c>
      <c r="QCP52" s="115">
        <f t="shared" si="2036"/>
        <v>4330.8599999999997</v>
      </c>
      <c r="QCQ52" s="115">
        <f t="shared" si="2036"/>
        <v>4330.8599999999997</v>
      </c>
      <c r="QCR52" s="115">
        <f t="shared" si="2036"/>
        <v>4330.8599999999997</v>
      </c>
      <c r="QCS52" s="115">
        <f t="shared" si="2036"/>
        <v>4330.8599999999997</v>
      </c>
      <c r="QCT52" s="115">
        <f t="shared" si="2036"/>
        <v>4330.8599999999997</v>
      </c>
      <c r="QCU52" s="115">
        <f t="shared" si="2036"/>
        <v>4330.8599999999997</v>
      </c>
      <c r="QCV52" s="115">
        <f t="shared" si="2036"/>
        <v>4330.8599999999997</v>
      </c>
      <c r="QCW52" s="115">
        <f t="shared" si="2036"/>
        <v>4330.8599999999997</v>
      </c>
      <c r="QCX52" s="95">
        <f t="shared" si="2037"/>
        <v>51970.32</v>
      </c>
      <c r="QCY52" s="106" t="s">
        <v>668</v>
      </c>
      <c r="QCZ52" s="105">
        <v>51970.319999999992</v>
      </c>
      <c r="QDA52" s="90">
        <f t="shared" si="2038"/>
        <v>4330.8599999999997</v>
      </c>
      <c r="QDB52" s="115">
        <f t="shared" ref="QDB52" si="3594">QDA52</f>
        <v>4330.8599999999997</v>
      </c>
      <c r="QDC52" s="115">
        <f t="shared" si="2039"/>
        <v>4330.8599999999997</v>
      </c>
      <c r="QDD52" s="115">
        <f t="shared" si="2039"/>
        <v>4330.8599999999997</v>
      </c>
      <c r="QDE52" s="115">
        <f t="shared" si="2039"/>
        <v>4330.8599999999997</v>
      </c>
      <c r="QDF52" s="115">
        <f t="shared" si="2039"/>
        <v>4330.8599999999997</v>
      </c>
      <c r="QDG52" s="115">
        <f t="shared" si="2039"/>
        <v>4330.8599999999997</v>
      </c>
      <c r="QDH52" s="115">
        <f t="shared" si="2039"/>
        <v>4330.8599999999997</v>
      </c>
      <c r="QDI52" s="115">
        <f t="shared" si="2039"/>
        <v>4330.8599999999997</v>
      </c>
      <c r="QDJ52" s="115">
        <f t="shared" si="2039"/>
        <v>4330.8599999999997</v>
      </c>
      <c r="QDK52" s="115">
        <f t="shared" si="2039"/>
        <v>4330.8599999999997</v>
      </c>
      <c r="QDL52" s="115">
        <f t="shared" si="2039"/>
        <v>4330.8599999999997</v>
      </c>
      <c r="QDM52" s="115">
        <f t="shared" si="2039"/>
        <v>4330.8599999999997</v>
      </c>
      <c r="QDN52" s="95">
        <f t="shared" si="2040"/>
        <v>51970.32</v>
      </c>
      <c r="QDO52" s="106" t="s">
        <v>668</v>
      </c>
      <c r="QDP52" s="105">
        <v>51970.319999999992</v>
      </c>
      <c r="QDQ52" s="90">
        <f t="shared" si="2041"/>
        <v>4330.8599999999997</v>
      </c>
      <c r="QDR52" s="115">
        <f t="shared" ref="QDR52" si="3595">QDQ52</f>
        <v>4330.8599999999997</v>
      </c>
      <c r="QDS52" s="115">
        <f t="shared" si="2042"/>
        <v>4330.8599999999997</v>
      </c>
      <c r="QDT52" s="115">
        <f t="shared" si="2042"/>
        <v>4330.8599999999997</v>
      </c>
      <c r="QDU52" s="115">
        <f t="shared" si="2042"/>
        <v>4330.8599999999997</v>
      </c>
      <c r="QDV52" s="115">
        <f t="shared" si="2042"/>
        <v>4330.8599999999997</v>
      </c>
      <c r="QDW52" s="115">
        <f t="shared" si="2042"/>
        <v>4330.8599999999997</v>
      </c>
      <c r="QDX52" s="115">
        <f t="shared" si="2042"/>
        <v>4330.8599999999997</v>
      </c>
      <c r="QDY52" s="115">
        <f t="shared" si="2042"/>
        <v>4330.8599999999997</v>
      </c>
      <c r="QDZ52" s="115">
        <f t="shared" si="2042"/>
        <v>4330.8599999999997</v>
      </c>
      <c r="QEA52" s="115">
        <f t="shared" si="2042"/>
        <v>4330.8599999999997</v>
      </c>
      <c r="QEB52" s="115">
        <f t="shared" si="2042"/>
        <v>4330.8599999999997</v>
      </c>
      <c r="QEC52" s="115">
        <f t="shared" si="2042"/>
        <v>4330.8599999999997</v>
      </c>
      <c r="QED52" s="95">
        <f t="shared" si="2043"/>
        <v>51970.32</v>
      </c>
      <c r="QEE52" s="106" t="s">
        <v>668</v>
      </c>
      <c r="QEF52" s="105">
        <v>51970.319999999992</v>
      </c>
      <c r="QEG52" s="90">
        <f t="shared" si="2044"/>
        <v>4330.8599999999997</v>
      </c>
      <c r="QEH52" s="115">
        <f t="shared" ref="QEH52" si="3596">QEG52</f>
        <v>4330.8599999999997</v>
      </c>
      <c r="QEI52" s="115">
        <f t="shared" si="2045"/>
        <v>4330.8599999999997</v>
      </c>
      <c r="QEJ52" s="115">
        <f t="shared" si="2045"/>
        <v>4330.8599999999997</v>
      </c>
      <c r="QEK52" s="115">
        <f t="shared" si="2045"/>
        <v>4330.8599999999997</v>
      </c>
      <c r="QEL52" s="115">
        <f t="shared" si="2045"/>
        <v>4330.8599999999997</v>
      </c>
      <c r="QEM52" s="115">
        <f t="shared" si="2045"/>
        <v>4330.8599999999997</v>
      </c>
      <c r="QEN52" s="115">
        <f t="shared" si="2045"/>
        <v>4330.8599999999997</v>
      </c>
      <c r="QEO52" s="115">
        <f t="shared" si="2045"/>
        <v>4330.8599999999997</v>
      </c>
      <c r="QEP52" s="115">
        <f t="shared" si="2045"/>
        <v>4330.8599999999997</v>
      </c>
      <c r="QEQ52" s="115">
        <f t="shared" si="2045"/>
        <v>4330.8599999999997</v>
      </c>
      <c r="QER52" s="115">
        <f t="shared" si="2045"/>
        <v>4330.8599999999997</v>
      </c>
      <c r="QES52" s="115">
        <f t="shared" si="2045"/>
        <v>4330.8599999999997</v>
      </c>
      <c r="QET52" s="95">
        <f t="shared" si="2046"/>
        <v>51970.32</v>
      </c>
      <c r="QEU52" s="106" t="s">
        <v>668</v>
      </c>
      <c r="QEV52" s="105">
        <v>51970.319999999992</v>
      </c>
      <c r="QEW52" s="90">
        <f t="shared" si="2047"/>
        <v>4330.8599999999997</v>
      </c>
      <c r="QEX52" s="115">
        <f t="shared" ref="QEX52" si="3597">QEW52</f>
        <v>4330.8599999999997</v>
      </c>
      <c r="QEY52" s="115">
        <f t="shared" si="2048"/>
        <v>4330.8599999999997</v>
      </c>
      <c r="QEZ52" s="115">
        <f t="shared" si="2048"/>
        <v>4330.8599999999997</v>
      </c>
      <c r="QFA52" s="115">
        <f t="shared" si="2048"/>
        <v>4330.8599999999997</v>
      </c>
      <c r="QFB52" s="115">
        <f t="shared" si="2048"/>
        <v>4330.8599999999997</v>
      </c>
      <c r="QFC52" s="115">
        <f t="shared" si="2048"/>
        <v>4330.8599999999997</v>
      </c>
      <c r="QFD52" s="115">
        <f t="shared" si="2048"/>
        <v>4330.8599999999997</v>
      </c>
      <c r="QFE52" s="115">
        <f t="shared" si="2048"/>
        <v>4330.8599999999997</v>
      </c>
      <c r="QFF52" s="115">
        <f t="shared" si="2048"/>
        <v>4330.8599999999997</v>
      </c>
      <c r="QFG52" s="115">
        <f t="shared" si="2048"/>
        <v>4330.8599999999997</v>
      </c>
      <c r="QFH52" s="115">
        <f t="shared" si="2048"/>
        <v>4330.8599999999997</v>
      </c>
      <c r="QFI52" s="115">
        <f t="shared" si="2048"/>
        <v>4330.8599999999997</v>
      </c>
      <c r="QFJ52" s="95">
        <f t="shared" si="2049"/>
        <v>51970.32</v>
      </c>
      <c r="QFK52" s="106" t="s">
        <v>668</v>
      </c>
      <c r="QFL52" s="105">
        <v>51970.319999999992</v>
      </c>
      <c r="QFM52" s="90">
        <f t="shared" si="2050"/>
        <v>4330.8599999999997</v>
      </c>
      <c r="QFN52" s="115">
        <f t="shared" ref="QFN52" si="3598">QFM52</f>
        <v>4330.8599999999997</v>
      </c>
      <c r="QFO52" s="115">
        <f t="shared" si="2051"/>
        <v>4330.8599999999997</v>
      </c>
      <c r="QFP52" s="115">
        <f t="shared" si="2051"/>
        <v>4330.8599999999997</v>
      </c>
      <c r="QFQ52" s="115">
        <f t="shared" si="2051"/>
        <v>4330.8599999999997</v>
      </c>
      <c r="QFR52" s="115">
        <f t="shared" si="2051"/>
        <v>4330.8599999999997</v>
      </c>
      <c r="QFS52" s="115">
        <f t="shared" si="2051"/>
        <v>4330.8599999999997</v>
      </c>
      <c r="QFT52" s="115">
        <f t="shared" si="2051"/>
        <v>4330.8599999999997</v>
      </c>
      <c r="QFU52" s="115">
        <f t="shared" si="2051"/>
        <v>4330.8599999999997</v>
      </c>
      <c r="QFV52" s="115">
        <f t="shared" si="2051"/>
        <v>4330.8599999999997</v>
      </c>
      <c r="QFW52" s="115">
        <f t="shared" si="2051"/>
        <v>4330.8599999999997</v>
      </c>
      <c r="QFX52" s="115">
        <f t="shared" si="2051"/>
        <v>4330.8599999999997</v>
      </c>
      <c r="QFY52" s="115">
        <f t="shared" si="2051"/>
        <v>4330.8599999999997</v>
      </c>
      <c r="QFZ52" s="95">
        <f t="shared" si="2052"/>
        <v>51970.32</v>
      </c>
      <c r="QGA52" s="106" t="s">
        <v>668</v>
      </c>
      <c r="QGB52" s="105">
        <v>51970.319999999992</v>
      </c>
      <c r="QGC52" s="90">
        <f t="shared" si="2053"/>
        <v>4330.8599999999997</v>
      </c>
      <c r="QGD52" s="115">
        <f t="shared" ref="QGD52" si="3599">QGC52</f>
        <v>4330.8599999999997</v>
      </c>
      <c r="QGE52" s="115">
        <f t="shared" si="2054"/>
        <v>4330.8599999999997</v>
      </c>
      <c r="QGF52" s="115">
        <f t="shared" si="2054"/>
        <v>4330.8599999999997</v>
      </c>
      <c r="QGG52" s="115">
        <f t="shared" si="2054"/>
        <v>4330.8599999999997</v>
      </c>
      <c r="QGH52" s="115">
        <f t="shared" si="2054"/>
        <v>4330.8599999999997</v>
      </c>
      <c r="QGI52" s="115">
        <f t="shared" si="2054"/>
        <v>4330.8599999999997</v>
      </c>
      <c r="QGJ52" s="115">
        <f t="shared" si="2054"/>
        <v>4330.8599999999997</v>
      </c>
      <c r="QGK52" s="115">
        <f t="shared" si="2054"/>
        <v>4330.8599999999997</v>
      </c>
      <c r="QGL52" s="115">
        <f t="shared" si="2054"/>
        <v>4330.8599999999997</v>
      </c>
      <c r="QGM52" s="115">
        <f t="shared" si="2054"/>
        <v>4330.8599999999997</v>
      </c>
      <c r="QGN52" s="115">
        <f t="shared" si="2054"/>
        <v>4330.8599999999997</v>
      </c>
      <c r="QGO52" s="115">
        <f t="shared" si="2054"/>
        <v>4330.8599999999997</v>
      </c>
      <c r="QGP52" s="95">
        <f t="shared" si="2055"/>
        <v>51970.32</v>
      </c>
      <c r="QGQ52" s="106" t="s">
        <v>668</v>
      </c>
      <c r="QGR52" s="105">
        <v>51970.319999999992</v>
      </c>
      <c r="QGS52" s="90">
        <f t="shared" si="2056"/>
        <v>4330.8599999999997</v>
      </c>
      <c r="QGT52" s="115">
        <f t="shared" ref="QGT52" si="3600">QGS52</f>
        <v>4330.8599999999997</v>
      </c>
      <c r="QGU52" s="115">
        <f t="shared" si="2057"/>
        <v>4330.8599999999997</v>
      </c>
      <c r="QGV52" s="115">
        <f t="shared" si="2057"/>
        <v>4330.8599999999997</v>
      </c>
      <c r="QGW52" s="115">
        <f t="shared" si="2057"/>
        <v>4330.8599999999997</v>
      </c>
      <c r="QGX52" s="115">
        <f t="shared" si="2057"/>
        <v>4330.8599999999997</v>
      </c>
      <c r="QGY52" s="115">
        <f t="shared" si="2057"/>
        <v>4330.8599999999997</v>
      </c>
      <c r="QGZ52" s="115">
        <f t="shared" si="2057"/>
        <v>4330.8599999999997</v>
      </c>
      <c r="QHA52" s="115">
        <f t="shared" si="2057"/>
        <v>4330.8599999999997</v>
      </c>
      <c r="QHB52" s="115">
        <f t="shared" si="2057"/>
        <v>4330.8599999999997</v>
      </c>
      <c r="QHC52" s="115">
        <f t="shared" si="2057"/>
        <v>4330.8599999999997</v>
      </c>
      <c r="QHD52" s="115">
        <f t="shared" si="2057"/>
        <v>4330.8599999999997</v>
      </c>
      <c r="QHE52" s="115">
        <f t="shared" si="2057"/>
        <v>4330.8599999999997</v>
      </c>
      <c r="QHF52" s="95">
        <f t="shared" si="2058"/>
        <v>51970.32</v>
      </c>
      <c r="QHG52" s="106" t="s">
        <v>668</v>
      </c>
      <c r="QHH52" s="105">
        <v>51970.319999999992</v>
      </c>
      <c r="QHI52" s="90">
        <f t="shared" si="2059"/>
        <v>4330.8599999999997</v>
      </c>
      <c r="QHJ52" s="115">
        <f t="shared" ref="QHJ52" si="3601">QHI52</f>
        <v>4330.8599999999997</v>
      </c>
      <c r="QHK52" s="115">
        <f t="shared" si="2060"/>
        <v>4330.8599999999997</v>
      </c>
      <c r="QHL52" s="115">
        <f t="shared" si="2060"/>
        <v>4330.8599999999997</v>
      </c>
      <c r="QHM52" s="115">
        <f t="shared" si="2060"/>
        <v>4330.8599999999997</v>
      </c>
      <c r="QHN52" s="115">
        <f t="shared" si="2060"/>
        <v>4330.8599999999997</v>
      </c>
      <c r="QHO52" s="115">
        <f t="shared" si="2060"/>
        <v>4330.8599999999997</v>
      </c>
      <c r="QHP52" s="115">
        <f t="shared" si="2060"/>
        <v>4330.8599999999997</v>
      </c>
      <c r="QHQ52" s="115">
        <f t="shared" si="2060"/>
        <v>4330.8599999999997</v>
      </c>
      <c r="QHR52" s="115">
        <f t="shared" si="2060"/>
        <v>4330.8599999999997</v>
      </c>
      <c r="QHS52" s="115">
        <f t="shared" si="2060"/>
        <v>4330.8599999999997</v>
      </c>
      <c r="QHT52" s="115">
        <f t="shared" si="2060"/>
        <v>4330.8599999999997</v>
      </c>
      <c r="QHU52" s="115">
        <f t="shared" si="2060"/>
        <v>4330.8599999999997</v>
      </c>
      <c r="QHV52" s="95">
        <f t="shared" si="2061"/>
        <v>51970.32</v>
      </c>
      <c r="QHW52" s="106" t="s">
        <v>668</v>
      </c>
      <c r="QHX52" s="105">
        <v>51970.319999999992</v>
      </c>
      <c r="QHY52" s="90">
        <f t="shared" si="2062"/>
        <v>4330.8599999999997</v>
      </c>
      <c r="QHZ52" s="115">
        <f t="shared" ref="QHZ52" si="3602">QHY52</f>
        <v>4330.8599999999997</v>
      </c>
      <c r="QIA52" s="115">
        <f t="shared" si="2063"/>
        <v>4330.8599999999997</v>
      </c>
      <c r="QIB52" s="115">
        <f t="shared" si="2063"/>
        <v>4330.8599999999997</v>
      </c>
      <c r="QIC52" s="115">
        <f t="shared" si="2063"/>
        <v>4330.8599999999997</v>
      </c>
      <c r="QID52" s="115">
        <f t="shared" si="2063"/>
        <v>4330.8599999999997</v>
      </c>
      <c r="QIE52" s="115">
        <f t="shared" si="2063"/>
        <v>4330.8599999999997</v>
      </c>
      <c r="QIF52" s="115">
        <f t="shared" si="2063"/>
        <v>4330.8599999999997</v>
      </c>
      <c r="QIG52" s="115">
        <f t="shared" si="2063"/>
        <v>4330.8599999999997</v>
      </c>
      <c r="QIH52" s="115">
        <f t="shared" si="2063"/>
        <v>4330.8599999999997</v>
      </c>
      <c r="QII52" s="115">
        <f t="shared" si="2063"/>
        <v>4330.8599999999997</v>
      </c>
      <c r="QIJ52" s="115">
        <f t="shared" si="2063"/>
        <v>4330.8599999999997</v>
      </c>
      <c r="QIK52" s="115">
        <f t="shared" si="2063"/>
        <v>4330.8599999999997</v>
      </c>
      <c r="QIL52" s="95">
        <f t="shared" si="2064"/>
        <v>51970.32</v>
      </c>
      <c r="QIM52" s="106" t="s">
        <v>668</v>
      </c>
      <c r="QIN52" s="105">
        <v>51970.319999999992</v>
      </c>
      <c r="QIO52" s="90">
        <f t="shared" si="2065"/>
        <v>4330.8599999999997</v>
      </c>
      <c r="QIP52" s="115">
        <f t="shared" ref="QIP52" si="3603">QIO52</f>
        <v>4330.8599999999997</v>
      </c>
      <c r="QIQ52" s="115">
        <f t="shared" si="2066"/>
        <v>4330.8599999999997</v>
      </c>
      <c r="QIR52" s="115">
        <f t="shared" si="2066"/>
        <v>4330.8599999999997</v>
      </c>
      <c r="QIS52" s="115">
        <f t="shared" si="2066"/>
        <v>4330.8599999999997</v>
      </c>
      <c r="QIT52" s="115">
        <f t="shared" si="2066"/>
        <v>4330.8599999999997</v>
      </c>
      <c r="QIU52" s="115">
        <f t="shared" si="2066"/>
        <v>4330.8599999999997</v>
      </c>
      <c r="QIV52" s="115">
        <f t="shared" si="2066"/>
        <v>4330.8599999999997</v>
      </c>
      <c r="QIW52" s="115">
        <f t="shared" si="2066"/>
        <v>4330.8599999999997</v>
      </c>
      <c r="QIX52" s="115">
        <f t="shared" si="2066"/>
        <v>4330.8599999999997</v>
      </c>
      <c r="QIY52" s="115">
        <f t="shared" si="2066"/>
        <v>4330.8599999999997</v>
      </c>
      <c r="QIZ52" s="115">
        <f t="shared" si="2066"/>
        <v>4330.8599999999997</v>
      </c>
      <c r="QJA52" s="115">
        <f t="shared" si="2066"/>
        <v>4330.8599999999997</v>
      </c>
      <c r="QJB52" s="95">
        <f t="shared" si="2067"/>
        <v>51970.32</v>
      </c>
      <c r="QJC52" s="106" t="s">
        <v>668</v>
      </c>
      <c r="QJD52" s="105">
        <v>51970.319999999992</v>
      </c>
      <c r="QJE52" s="90">
        <f t="shared" si="2068"/>
        <v>4330.8599999999997</v>
      </c>
      <c r="QJF52" s="115">
        <f t="shared" ref="QJF52" si="3604">QJE52</f>
        <v>4330.8599999999997</v>
      </c>
      <c r="QJG52" s="115">
        <f t="shared" si="2069"/>
        <v>4330.8599999999997</v>
      </c>
      <c r="QJH52" s="115">
        <f t="shared" si="2069"/>
        <v>4330.8599999999997</v>
      </c>
      <c r="QJI52" s="115">
        <f t="shared" si="2069"/>
        <v>4330.8599999999997</v>
      </c>
      <c r="QJJ52" s="115">
        <f t="shared" si="2069"/>
        <v>4330.8599999999997</v>
      </c>
      <c r="QJK52" s="115">
        <f t="shared" si="2069"/>
        <v>4330.8599999999997</v>
      </c>
      <c r="QJL52" s="115">
        <f t="shared" si="2069"/>
        <v>4330.8599999999997</v>
      </c>
      <c r="QJM52" s="115">
        <f t="shared" si="2069"/>
        <v>4330.8599999999997</v>
      </c>
      <c r="QJN52" s="115">
        <f t="shared" si="2069"/>
        <v>4330.8599999999997</v>
      </c>
      <c r="QJO52" s="115">
        <f t="shared" si="2069"/>
        <v>4330.8599999999997</v>
      </c>
      <c r="QJP52" s="115">
        <f t="shared" si="2069"/>
        <v>4330.8599999999997</v>
      </c>
      <c r="QJQ52" s="115">
        <f t="shared" si="2069"/>
        <v>4330.8599999999997</v>
      </c>
      <c r="QJR52" s="95">
        <f t="shared" si="2070"/>
        <v>51970.32</v>
      </c>
      <c r="QJS52" s="106" t="s">
        <v>668</v>
      </c>
      <c r="QJT52" s="105">
        <v>51970.319999999992</v>
      </c>
      <c r="QJU52" s="90">
        <f t="shared" si="2071"/>
        <v>4330.8599999999997</v>
      </c>
      <c r="QJV52" s="115">
        <f t="shared" ref="QJV52" si="3605">QJU52</f>
        <v>4330.8599999999997</v>
      </c>
      <c r="QJW52" s="115">
        <f t="shared" si="2072"/>
        <v>4330.8599999999997</v>
      </c>
      <c r="QJX52" s="115">
        <f t="shared" si="2072"/>
        <v>4330.8599999999997</v>
      </c>
      <c r="QJY52" s="115">
        <f t="shared" si="2072"/>
        <v>4330.8599999999997</v>
      </c>
      <c r="QJZ52" s="115">
        <f t="shared" si="2072"/>
        <v>4330.8599999999997</v>
      </c>
      <c r="QKA52" s="115">
        <f t="shared" si="2072"/>
        <v>4330.8599999999997</v>
      </c>
      <c r="QKB52" s="115">
        <f t="shared" si="2072"/>
        <v>4330.8599999999997</v>
      </c>
      <c r="QKC52" s="115">
        <f t="shared" si="2072"/>
        <v>4330.8599999999997</v>
      </c>
      <c r="QKD52" s="115">
        <f t="shared" si="2072"/>
        <v>4330.8599999999997</v>
      </c>
      <c r="QKE52" s="115">
        <f t="shared" si="2072"/>
        <v>4330.8599999999997</v>
      </c>
      <c r="QKF52" s="115">
        <f t="shared" si="2072"/>
        <v>4330.8599999999997</v>
      </c>
      <c r="QKG52" s="115">
        <f t="shared" si="2072"/>
        <v>4330.8599999999997</v>
      </c>
      <c r="QKH52" s="95">
        <f t="shared" si="2073"/>
        <v>51970.32</v>
      </c>
      <c r="QKI52" s="106" t="s">
        <v>668</v>
      </c>
      <c r="QKJ52" s="105">
        <v>51970.319999999992</v>
      </c>
      <c r="QKK52" s="90">
        <f t="shared" si="2074"/>
        <v>4330.8599999999997</v>
      </c>
      <c r="QKL52" s="115">
        <f t="shared" ref="QKL52" si="3606">QKK52</f>
        <v>4330.8599999999997</v>
      </c>
      <c r="QKM52" s="115">
        <f t="shared" si="2075"/>
        <v>4330.8599999999997</v>
      </c>
      <c r="QKN52" s="115">
        <f t="shared" si="2075"/>
        <v>4330.8599999999997</v>
      </c>
      <c r="QKO52" s="115">
        <f t="shared" si="2075"/>
        <v>4330.8599999999997</v>
      </c>
      <c r="QKP52" s="115">
        <f t="shared" si="2075"/>
        <v>4330.8599999999997</v>
      </c>
      <c r="QKQ52" s="115">
        <f t="shared" si="2075"/>
        <v>4330.8599999999997</v>
      </c>
      <c r="QKR52" s="115">
        <f t="shared" si="2075"/>
        <v>4330.8599999999997</v>
      </c>
      <c r="QKS52" s="115">
        <f t="shared" si="2075"/>
        <v>4330.8599999999997</v>
      </c>
      <c r="QKT52" s="115">
        <f t="shared" si="2075"/>
        <v>4330.8599999999997</v>
      </c>
      <c r="QKU52" s="115">
        <f t="shared" si="2075"/>
        <v>4330.8599999999997</v>
      </c>
      <c r="QKV52" s="115">
        <f t="shared" si="2075"/>
        <v>4330.8599999999997</v>
      </c>
      <c r="QKW52" s="115">
        <f t="shared" si="2075"/>
        <v>4330.8599999999997</v>
      </c>
      <c r="QKX52" s="95">
        <f t="shared" si="2076"/>
        <v>51970.32</v>
      </c>
      <c r="QKY52" s="106" t="s">
        <v>668</v>
      </c>
      <c r="QKZ52" s="105">
        <v>51970.319999999992</v>
      </c>
      <c r="QLA52" s="90">
        <f t="shared" si="2077"/>
        <v>4330.8599999999997</v>
      </c>
      <c r="QLB52" s="115">
        <f t="shared" ref="QLB52" si="3607">QLA52</f>
        <v>4330.8599999999997</v>
      </c>
      <c r="QLC52" s="115">
        <f t="shared" si="2078"/>
        <v>4330.8599999999997</v>
      </c>
      <c r="QLD52" s="115">
        <f t="shared" si="2078"/>
        <v>4330.8599999999997</v>
      </c>
      <c r="QLE52" s="115">
        <f t="shared" si="2078"/>
        <v>4330.8599999999997</v>
      </c>
      <c r="QLF52" s="115">
        <f t="shared" si="2078"/>
        <v>4330.8599999999997</v>
      </c>
      <c r="QLG52" s="115">
        <f t="shared" si="2078"/>
        <v>4330.8599999999997</v>
      </c>
      <c r="QLH52" s="115">
        <f t="shared" si="2078"/>
        <v>4330.8599999999997</v>
      </c>
      <c r="QLI52" s="115">
        <f t="shared" si="2078"/>
        <v>4330.8599999999997</v>
      </c>
      <c r="QLJ52" s="115">
        <f t="shared" si="2078"/>
        <v>4330.8599999999997</v>
      </c>
      <c r="QLK52" s="115">
        <f t="shared" si="2078"/>
        <v>4330.8599999999997</v>
      </c>
      <c r="QLL52" s="115">
        <f t="shared" si="2078"/>
        <v>4330.8599999999997</v>
      </c>
      <c r="QLM52" s="115">
        <f t="shared" si="2078"/>
        <v>4330.8599999999997</v>
      </c>
      <c r="QLN52" s="95">
        <f t="shared" si="2079"/>
        <v>51970.32</v>
      </c>
      <c r="QLO52" s="106" t="s">
        <v>668</v>
      </c>
      <c r="QLP52" s="105">
        <v>51970.319999999992</v>
      </c>
      <c r="QLQ52" s="90">
        <f t="shared" si="2080"/>
        <v>4330.8599999999997</v>
      </c>
      <c r="QLR52" s="115">
        <f t="shared" ref="QLR52" si="3608">QLQ52</f>
        <v>4330.8599999999997</v>
      </c>
      <c r="QLS52" s="115">
        <f t="shared" si="2081"/>
        <v>4330.8599999999997</v>
      </c>
      <c r="QLT52" s="115">
        <f t="shared" si="2081"/>
        <v>4330.8599999999997</v>
      </c>
      <c r="QLU52" s="115">
        <f t="shared" si="2081"/>
        <v>4330.8599999999997</v>
      </c>
      <c r="QLV52" s="115">
        <f t="shared" si="2081"/>
        <v>4330.8599999999997</v>
      </c>
      <c r="QLW52" s="115">
        <f t="shared" si="2081"/>
        <v>4330.8599999999997</v>
      </c>
      <c r="QLX52" s="115">
        <f t="shared" si="2081"/>
        <v>4330.8599999999997</v>
      </c>
      <c r="QLY52" s="115">
        <f t="shared" si="2081"/>
        <v>4330.8599999999997</v>
      </c>
      <c r="QLZ52" s="115">
        <f t="shared" si="2081"/>
        <v>4330.8599999999997</v>
      </c>
      <c r="QMA52" s="115">
        <f t="shared" si="2081"/>
        <v>4330.8599999999997</v>
      </c>
      <c r="QMB52" s="115">
        <f t="shared" si="2081"/>
        <v>4330.8599999999997</v>
      </c>
      <c r="QMC52" s="115">
        <f t="shared" si="2081"/>
        <v>4330.8599999999997</v>
      </c>
      <c r="QMD52" s="95">
        <f t="shared" si="2082"/>
        <v>51970.32</v>
      </c>
      <c r="QME52" s="106" t="s">
        <v>668</v>
      </c>
      <c r="QMF52" s="105">
        <v>51970.319999999992</v>
      </c>
      <c r="QMG52" s="90">
        <f t="shared" si="2083"/>
        <v>4330.8599999999997</v>
      </c>
      <c r="QMH52" s="115">
        <f t="shared" ref="QMH52" si="3609">QMG52</f>
        <v>4330.8599999999997</v>
      </c>
      <c r="QMI52" s="115">
        <f t="shared" si="2084"/>
        <v>4330.8599999999997</v>
      </c>
      <c r="QMJ52" s="115">
        <f t="shared" si="2084"/>
        <v>4330.8599999999997</v>
      </c>
      <c r="QMK52" s="115">
        <f t="shared" si="2084"/>
        <v>4330.8599999999997</v>
      </c>
      <c r="QML52" s="115">
        <f t="shared" si="2084"/>
        <v>4330.8599999999997</v>
      </c>
      <c r="QMM52" s="115">
        <f t="shared" si="2084"/>
        <v>4330.8599999999997</v>
      </c>
      <c r="QMN52" s="115">
        <f t="shared" si="2084"/>
        <v>4330.8599999999997</v>
      </c>
      <c r="QMO52" s="115">
        <f t="shared" si="2084"/>
        <v>4330.8599999999997</v>
      </c>
      <c r="QMP52" s="115">
        <f t="shared" si="2084"/>
        <v>4330.8599999999997</v>
      </c>
      <c r="QMQ52" s="115">
        <f t="shared" si="2084"/>
        <v>4330.8599999999997</v>
      </c>
      <c r="QMR52" s="115">
        <f t="shared" si="2084"/>
        <v>4330.8599999999997</v>
      </c>
      <c r="QMS52" s="115">
        <f t="shared" si="2084"/>
        <v>4330.8599999999997</v>
      </c>
      <c r="QMT52" s="95">
        <f t="shared" si="2085"/>
        <v>51970.32</v>
      </c>
      <c r="QMU52" s="106" t="s">
        <v>668</v>
      </c>
      <c r="QMV52" s="105">
        <v>51970.319999999992</v>
      </c>
      <c r="QMW52" s="90">
        <f t="shared" si="2086"/>
        <v>4330.8599999999997</v>
      </c>
      <c r="QMX52" s="115">
        <f t="shared" ref="QMX52" si="3610">QMW52</f>
        <v>4330.8599999999997</v>
      </c>
      <c r="QMY52" s="115">
        <f t="shared" si="2087"/>
        <v>4330.8599999999997</v>
      </c>
      <c r="QMZ52" s="115">
        <f t="shared" si="2087"/>
        <v>4330.8599999999997</v>
      </c>
      <c r="QNA52" s="115">
        <f t="shared" si="2087"/>
        <v>4330.8599999999997</v>
      </c>
      <c r="QNB52" s="115">
        <f t="shared" si="2087"/>
        <v>4330.8599999999997</v>
      </c>
      <c r="QNC52" s="115">
        <f t="shared" si="2087"/>
        <v>4330.8599999999997</v>
      </c>
      <c r="QND52" s="115">
        <f t="shared" si="2087"/>
        <v>4330.8599999999997</v>
      </c>
      <c r="QNE52" s="115">
        <f t="shared" si="2087"/>
        <v>4330.8599999999997</v>
      </c>
      <c r="QNF52" s="115">
        <f t="shared" si="2087"/>
        <v>4330.8599999999997</v>
      </c>
      <c r="QNG52" s="115">
        <f t="shared" si="2087"/>
        <v>4330.8599999999997</v>
      </c>
      <c r="QNH52" s="115">
        <f t="shared" si="2087"/>
        <v>4330.8599999999997</v>
      </c>
      <c r="QNI52" s="115">
        <f t="shared" si="2087"/>
        <v>4330.8599999999997</v>
      </c>
      <c r="QNJ52" s="95">
        <f t="shared" si="2088"/>
        <v>51970.32</v>
      </c>
      <c r="QNK52" s="106" t="s">
        <v>668</v>
      </c>
      <c r="QNL52" s="105">
        <v>51970.319999999992</v>
      </c>
      <c r="QNM52" s="90">
        <f t="shared" si="2089"/>
        <v>4330.8599999999997</v>
      </c>
      <c r="QNN52" s="115">
        <f t="shared" ref="QNN52" si="3611">QNM52</f>
        <v>4330.8599999999997</v>
      </c>
      <c r="QNO52" s="115">
        <f t="shared" si="2090"/>
        <v>4330.8599999999997</v>
      </c>
      <c r="QNP52" s="115">
        <f t="shared" si="2090"/>
        <v>4330.8599999999997</v>
      </c>
      <c r="QNQ52" s="115">
        <f t="shared" si="2090"/>
        <v>4330.8599999999997</v>
      </c>
      <c r="QNR52" s="115">
        <f t="shared" si="2090"/>
        <v>4330.8599999999997</v>
      </c>
      <c r="QNS52" s="115">
        <f t="shared" si="2090"/>
        <v>4330.8599999999997</v>
      </c>
      <c r="QNT52" s="115">
        <f t="shared" si="2090"/>
        <v>4330.8599999999997</v>
      </c>
      <c r="QNU52" s="115">
        <f t="shared" si="2090"/>
        <v>4330.8599999999997</v>
      </c>
      <c r="QNV52" s="115">
        <f t="shared" si="2090"/>
        <v>4330.8599999999997</v>
      </c>
      <c r="QNW52" s="115">
        <f t="shared" si="2090"/>
        <v>4330.8599999999997</v>
      </c>
      <c r="QNX52" s="115">
        <f t="shared" si="2090"/>
        <v>4330.8599999999997</v>
      </c>
      <c r="QNY52" s="115">
        <f t="shared" si="2090"/>
        <v>4330.8599999999997</v>
      </c>
      <c r="QNZ52" s="95">
        <f t="shared" si="2091"/>
        <v>51970.32</v>
      </c>
      <c r="QOA52" s="106" t="s">
        <v>668</v>
      </c>
      <c r="QOB52" s="105">
        <v>51970.319999999992</v>
      </c>
      <c r="QOC52" s="90">
        <f t="shared" si="2092"/>
        <v>4330.8599999999997</v>
      </c>
      <c r="QOD52" s="115">
        <f t="shared" ref="QOD52" si="3612">QOC52</f>
        <v>4330.8599999999997</v>
      </c>
      <c r="QOE52" s="115">
        <f t="shared" si="2093"/>
        <v>4330.8599999999997</v>
      </c>
      <c r="QOF52" s="115">
        <f t="shared" si="2093"/>
        <v>4330.8599999999997</v>
      </c>
      <c r="QOG52" s="115">
        <f t="shared" si="2093"/>
        <v>4330.8599999999997</v>
      </c>
      <c r="QOH52" s="115">
        <f t="shared" si="2093"/>
        <v>4330.8599999999997</v>
      </c>
      <c r="QOI52" s="115">
        <f t="shared" si="2093"/>
        <v>4330.8599999999997</v>
      </c>
      <c r="QOJ52" s="115">
        <f t="shared" si="2093"/>
        <v>4330.8599999999997</v>
      </c>
      <c r="QOK52" s="115">
        <f t="shared" si="2093"/>
        <v>4330.8599999999997</v>
      </c>
      <c r="QOL52" s="115">
        <f t="shared" si="2093"/>
        <v>4330.8599999999997</v>
      </c>
      <c r="QOM52" s="115">
        <f t="shared" si="2093"/>
        <v>4330.8599999999997</v>
      </c>
      <c r="QON52" s="115">
        <f t="shared" si="2093"/>
        <v>4330.8599999999997</v>
      </c>
      <c r="QOO52" s="115">
        <f t="shared" si="2093"/>
        <v>4330.8599999999997</v>
      </c>
      <c r="QOP52" s="95">
        <f t="shared" si="2094"/>
        <v>51970.32</v>
      </c>
      <c r="QOQ52" s="106" t="s">
        <v>668</v>
      </c>
      <c r="QOR52" s="105">
        <v>51970.319999999992</v>
      </c>
      <c r="QOS52" s="90">
        <f t="shared" si="2095"/>
        <v>4330.8599999999997</v>
      </c>
      <c r="QOT52" s="115">
        <f t="shared" ref="QOT52" si="3613">QOS52</f>
        <v>4330.8599999999997</v>
      </c>
      <c r="QOU52" s="115">
        <f t="shared" si="2096"/>
        <v>4330.8599999999997</v>
      </c>
      <c r="QOV52" s="115">
        <f t="shared" si="2096"/>
        <v>4330.8599999999997</v>
      </c>
      <c r="QOW52" s="115">
        <f t="shared" si="2096"/>
        <v>4330.8599999999997</v>
      </c>
      <c r="QOX52" s="115">
        <f t="shared" si="2096"/>
        <v>4330.8599999999997</v>
      </c>
      <c r="QOY52" s="115">
        <f t="shared" si="2096"/>
        <v>4330.8599999999997</v>
      </c>
      <c r="QOZ52" s="115">
        <f t="shared" si="2096"/>
        <v>4330.8599999999997</v>
      </c>
      <c r="QPA52" s="115">
        <f t="shared" si="2096"/>
        <v>4330.8599999999997</v>
      </c>
      <c r="QPB52" s="115">
        <f t="shared" si="2096"/>
        <v>4330.8599999999997</v>
      </c>
      <c r="QPC52" s="115">
        <f t="shared" si="2096"/>
        <v>4330.8599999999997</v>
      </c>
      <c r="QPD52" s="115">
        <f t="shared" si="2096"/>
        <v>4330.8599999999997</v>
      </c>
      <c r="QPE52" s="115">
        <f t="shared" si="2096"/>
        <v>4330.8599999999997</v>
      </c>
      <c r="QPF52" s="95">
        <f t="shared" si="2097"/>
        <v>51970.32</v>
      </c>
      <c r="QPG52" s="106" t="s">
        <v>668</v>
      </c>
      <c r="QPH52" s="105">
        <v>51970.319999999992</v>
      </c>
      <c r="QPI52" s="90">
        <f t="shared" si="2098"/>
        <v>4330.8599999999997</v>
      </c>
      <c r="QPJ52" s="115">
        <f t="shared" ref="QPJ52" si="3614">QPI52</f>
        <v>4330.8599999999997</v>
      </c>
      <c r="QPK52" s="115">
        <f t="shared" si="2099"/>
        <v>4330.8599999999997</v>
      </c>
      <c r="QPL52" s="115">
        <f t="shared" si="2099"/>
        <v>4330.8599999999997</v>
      </c>
      <c r="QPM52" s="115">
        <f t="shared" si="2099"/>
        <v>4330.8599999999997</v>
      </c>
      <c r="QPN52" s="115">
        <f t="shared" si="2099"/>
        <v>4330.8599999999997</v>
      </c>
      <c r="QPO52" s="115">
        <f t="shared" si="2099"/>
        <v>4330.8599999999997</v>
      </c>
      <c r="QPP52" s="115">
        <f t="shared" si="2099"/>
        <v>4330.8599999999997</v>
      </c>
      <c r="QPQ52" s="115">
        <f t="shared" si="2099"/>
        <v>4330.8599999999997</v>
      </c>
      <c r="QPR52" s="115">
        <f t="shared" si="2099"/>
        <v>4330.8599999999997</v>
      </c>
      <c r="QPS52" s="115">
        <f t="shared" si="2099"/>
        <v>4330.8599999999997</v>
      </c>
      <c r="QPT52" s="115">
        <f t="shared" si="2099"/>
        <v>4330.8599999999997</v>
      </c>
      <c r="QPU52" s="115">
        <f t="shared" si="2099"/>
        <v>4330.8599999999997</v>
      </c>
      <c r="QPV52" s="95">
        <f t="shared" si="2100"/>
        <v>51970.32</v>
      </c>
      <c r="QPW52" s="106" t="s">
        <v>668</v>
      </c>
      <c r="QPX52" s="105">
        <v>51970.319999999992</v>
      </c>
      <c r="QPY52" s="90">
        <f t="shared" si="2101"/>
        <v>4330.8599999999997</v>
      </c>
      <c r="QPZ52" s="115">
        <f t="shared" ref="QPZ52" si="3615">QPY52</f>
        <v>4330.8599999999997</v>
      </c>
      <c r="QQA52" s="115">
        <f t="shared" si="2102"/>
        <v>4330.8599999999997</v>
      </c>
      <c r="QQB52" s="115">
        <f t="shared" si="2102"/>
        <v>4330.8599999999997</v>
      </c>
      <c r="QQC52" s="115">
        <f t="shared" si="2102"/>
        <v>4330.8599999999997</v>
      </c>
      <c r="QQD52" s="115">
        <f t="shared" si="2102"/>
        <v>4330.8599999999997</v>
      </c>
      <c r="QQE52" s="115">
        <f t="shared" si="2102"/>
        <v>4330.8599999999997</v>
      </c>
      <c r="QQF52" s="115">
        <f t="shared" si="2102"/>
        <v>4330.8599999999997</v>
      </c>
      <c r="QQG52" s="115">
        <f t="shared" si="2102"/>
        <v>4330.8599999999997</v>
      </c>
      <c r="QQH52" s="115">
        <f t="shared" si="2102"/>
        <v>4330.8599999999997</v>
      </c>
      <c r="QQI52" s="115">
        <f t="shared" si="2102"/>
        <v>4330.8599999999997</v>
      </c>
      <c r="QQJ52" s="115">
        <f t="shared" si="2102"/>
        <v>4330.8599999999997</v>
      </c>
      <c r="QQK52" s="115">
        <f t="shared" si="2102"/>
        <v>4330.8599999999997</v>
      </c>
      <c r="QQL52" s="95">
        <f t="shared" si="2103"/>
        <v>51970.32</v>
      </c>
      <c r="QQM52" s="106" t="s">
        <v>668</v>
      </c>
      <c r="QQN52" s="105">
        <v>51970.319999999992</v>
      </c>
      <c r="QQO52" s="90">
        <f t="shared" si="2104"/>
        <v>4330.8599999999997</v>
      </c>
      <c r="QQP52" s="115">
        <f t="shared" ref="QQP52" si="3616">QQO52</f>
        <v>4330.8599999999997</v>
      </c>
      <c r="QQQ52" s="115">
        <f t="shared" si="2105"/>
        <v>4330.8599999999997</v>
      </c>
      <c r="QQR52" s="115">
        <f t="shared" si="2105"/>
        <v>4330.8599999999997</v>
      </c>
      <c r="QQS52" s="115">
        <f t="shared" si="2105"/>
        <v>4330.8599999999997</v>
      </c>
      <c r="QQT52" s="115">
        <f t="shared" si="2105"/>
        <v>4330.8599999999997</v>
      </c>
      <c r="QQU52" s="115">
        <f t="shared" si="2105"/>
        <v>4330.8599999999997</v>
      </c>
      <c r="QQV52" s="115">
        <f t="shared" si="2105"/>
        <v>4330.8599999999997</v>
      </c>
      <c r="QQW52" s="115">
        <f t="shared" si="2105"/>
        <v>4330.8599999999997</v>
      </c>
      <c r="QQX52" s="115">
        <f t="shared" si="2105"/>
        <v>4330.8599999999997</v>
      </c>
      <c r="QQY52" s="115">
        <f t="shared" si="2105"/>
        <v>4330.8599999999997</v>
      </c>
      <c r="QQZ52" s="115">
        <f t="shared" si="2105"/>
        <v>4330.8599999999997</v>
      </c>
      <c r="QRA52" s="115">
        <f t="shared" si="2105"/>
        <v>4330.8599999999997</v>
      </c>
      <c r="QRB52" s="95">
        <f t="shared" si="2106"/>
        <v>51970.32</v>
      </c>
      <c r="QRC52" s="106" t="s">
        <v>668</v>
      </c>
      <c r="QRD52" s="105">
        <v>51970.319999999992</v>
      </c>
      <c r="QRE52" s="90">
        <f t="shared" si="2107"/>
        <v>4330.8599999999997</v>
      </c>
      <c r="QRF52" s="115">
        <f t="shared" ref="QRF52" si="3617">QRE52</f>
        <v>4330.8599999999997</v>
      </c>
      <c r="QRG52" s="115">
        <f t="shared" si="2108"/>
        <v>4330.8599999999997</v>
      </c>
      <c r="QRH52" s="115">
        <f t="shared" si="2108"/>
        <v>4330.8599999999997</v>
      </c>
      <c r="QRI52" s="115">
        <f t="shared" si="2108"/>
        <v>4330.8599999999997</v>
      </c>
      <c r="QRJ52" s="115">
        <f t="shared" si="2108"/>
        <v>4330.8599999999997</v>
      </c>
      <c r="QRK52" s="115">
        <f t="shared" si="2108"/>
        <v>4330.8599999999997</v>
      </c>
      <c r="QRL52" s="115">
        <f t="shared" si="2108"/>
        <v>4330.8599999999997</v>
      </c>
      <c r="QRM52" s="115">
        <f t="shared" si="2108"/>
        <v>4330.8599999999997</v>
      </c>
      <c r="QRN52" s="115">
        <f t="shared" si="2108"/>
        <v>4330.8599999999997</v>
      </c>
      <c r="QRO52" s="115">
        <f t="shared" si="2108"/>
        <v>4330.8599999999997</v>
      </c>
      <c r="QRP52" s="115">
        <f t="shared" si="2108"/>
        <v>4330.8599999999997</v>
      </c>
      <c r="QRQ52" s="115">
        <f t="shared" si="2108"/>
        <v>4330.8599999999997</v>
      </c>
      <c r="QRR52" s="95">
        <f t="shared" si="2109"/>
        <v>51970.32</v>
      </c>
      <c r="QRS52" s="106" t="s">
        <v>668</v>
      </c>
      <c r="QRT52" s="105">
        <v>51970.319999999992</v>
      </c>
      <c r="QRU52" s="90">
        <f t="shared" si="2110"/>
        <v>4330.8599999999997</v>
      </c>
      <c r="QRV52" s="115">
        <f t="shared" ref="QRV52" si="3618">QRU52</f>
        <v>4330.8599999999997</v>
      </c>
      <c r="QRW52" s="115">
        <f t="shared" si="2111"/>
        <v>4330.8599999999997</v>
      </c>
      <c r="QRX52" s="115">
        <f t="shared" si="2111"/>
        <v>4330.8599999999997</v>
      </c>
      <c r="QRY52" s="115">
        <f t="shared" si="2111"/>
        <v>4330.8599999999997</v>
      </c>
      <c r="QRZ52" s="115">
        <f t="shared" si="2111"/>
        <v>4330.8599999999997</v>
      </c>
      <c r="QSA52" s="115">
        <f t="shared" si="2111"/>
        <v>4330.8599999999997</v>
      </c>
      <c r="QSB52" s="115">
        <f t="shared" si="2111"/>
        <v>4330.8599999999997</v>
      </c>
      <c r="QSC52" s="115">
        <f t="shared" si="2111"/>
        <v>4330.8599999999997</v>
      </c>
      <c r="QSD52" s="115">
        <f t="shared" si="2111"/>
        <v>4330.8599999999997</v>
      </c>
      <c r="QSE52" s="115">
        <f t="shared" si="2111"/>
        <v>4330.8599999999997</v>
      </c>
      <c r="QSF52" s="115">
        <f t="shared" si="2111"/>
        <v>4330.8599999999997</v>
      </c>
      <c r="QSG52" s="115">
        <f t="shared" si="2111"/>
        <v>4330.8599999999997</v>
      </c>
      <c r="QSH52" s="95">
        <f t="shared" si="2112"/>
        <v>51970.32</v>
      </c>
      <c r="QSI52" s="106" t="s">
        <v>668</v>
      </c>
      <c r="QSJ52" s="105">
        <v>51970.319999999992</v>
      </c>
      <c r="QSK52" s="90">
        <f t="shared" si="2113"/>
        <v>4330.8599999999997</v>
      </c>
      <c r="QSL52" s="115">
        <f t="shared" ref="QSL52" si="3619">QSK52</f>
        <v>4330.8599999999997</v>
      </c>
      <c r="QSM52" s="115">
        <f t="shared" si="2114"/>
        <v>4330.8599999999997</v>
      </c>
      <c r="QSN52" s="115">
        <f t="shared" si="2114"/>
        <v>4330.8599999999997</v>
      </c>
      <c r="QSO52" s="115">
        <f t="shared" si="2114"/>
        <v>4330.8599999999997</v>
      </c>
      <c r="QSP52" s="115">
        <f t="shared" si="2114"/>
        <v>4330.8599999999997</v>
      </c>
      <c r="QSQ52" s="115">
        <f t="shared" si="2114"/>
        <v>4330.8599999999997</v>
      </c>
      <c r="QSR52" s="115">
        <f t="shared" si="2114"/>
        <v>4330.8599999999997</v>
      </c>
      <c r="QSS52" s="115">
        <f t="shared" si="2114"/>
        <v>4330.8599999999997</v>
      </c>
      <c r="QST52" s="115">
        <f t="shared" si="2114"/>
        <v>4330.8599999999997</v>
      </c>
      <c r="QSU52" s="115">
        <f t="shared" si="2114"/>
        <v>4330.8599999999997</v>
      </c>
      <c r="QSV52" s="115">
        <f t="shared" si="2114"/>
        <v>4330.8599999999997</v>
      </c>
      <c r="QSW52" s="115">
        <f t="shared" si="2114"/>
        <v>4330.8599999999997</v>
      </c>
      <c r="QSX52" s="95">
        <f t="shared" si="2115"/>
        <v>51970.32</v>
      </c>
      <c r="QSY52" s="106" t="s">
        <v>668</v>
      </c>
      <c r="QSZ52" s="105">
        <v>51970.319999999992</v>
      </c>
      <c r="QTA52" s="90">
        <f t="shared" si="2116"/>
        <v>4330.8599999999997</v>
      </c>
      <c r="QTB52" s="115">
        <f t="shared" ref="QTB52" si="3620">QTA52</f>
        <v>4330.8599999999997</v>
      </c>
      <c r="QTC52" s="115">
        <f t="shared" si="2117"/>
        <v>4330.8599999999997</v>
      </c>
      <c r="QTD52" s="115">
        <f t="shared" si="2117"/>
        <v>4330.8599999999997</v>
      </c>
      <c r="QTE52" s="115">
        <f t="shared" si="2117"/>
        <v>4330.8599999999997</v>
      </c>
      <c r="QTF52" s="115">
        <f t="shared" si="2117"/>
        <v>4330.8599999999997</v>
      </c>
      <c r="QTG52" s="115">
        <f t="shared" si="2117"/>
        <v>4330.8599999999997</v>
      </c>
      <c r="QTH52" s="115">
        <f t="shared" si="2117"/>
        <v>4330.8599999999997</v>
      </c>
      <c r="QTI52" s="115">
        <f t="shared" si="2117"/>
        <v>4330.8599999999997</v>
      </c>
      <c r="QTJ52" s="115">
        <f t="shared" si="2117"/>
        <v>4330.8599999999997</v>
      </c>
      <c r="QTK52" s="115">
        <f t="shared" si="2117"/>
        <v>4330.8599999999997</v>
      </c>
      <c r="QTL52" s="115">
        <f t="shared" si="2117"/>
        <v>4330.8599999999997</v>
      </c>
      <c r="QTM52" s="115">
        <f t="shared" si="2117"/>
        <v>4330.8599999999997</v>
      </c>
      <c r="QTN52" s="95">
        <f t="shared" si="2118"/>
        <v>51970.32</v>
      </c>
      <c r="QTO52" s="106" t="s">
        <v>668</v>
      </c>
      <c r="QTP52" s="105">
        <v>51970.319999999992</v>
      </c>
      <c r="QTQ52" s="90">
        <f t="shared" si="2119"/>
        <v>4330.8599999999997</v>
      </c>
      <c r="QTR52" s="115">
        <f t="shared" ref="QTR52" si="3621">QTQ52</f>
        <v>4330.8599999999997</v>
      </c>
      <c r="QTS52" s="115">
        <f t="shared" si="2120"/>
        <v>4330.8599999999997</v>
      </c>
      <c r="QTT52" s="115">
        <f t="shared" si="2120"/>
        <v>4330.8599999999997</v>
      </c>
      <c r="QTU52" s="115">
        <f t="shared" si="2120"/>
        <v>4330.8599999999997</v>
      </c>
      <c r="QTV52" s="115">
        <f t="shared" si="2120"/>
        <v>4330.8599999999997</v>
      </c>
      <c r="QTW52" s="115">
        <f t="shared" si="2120"/>
        <v>4330.8599999999997</v>
      </c>
      <c r="QTX52" s="115">
        <f t="shared" si="2120"/>
        <v>4330.8599999999997</v>
      </c>
      <c r="QTY52" s="115">
        <f t="shared" si="2120"/>
        <v>4330.8599999999997</v>
      </c>
      <c r="QTZ52" s="115">
        <f t="shared" si="2120"/>
        <v>4330.8599999999997</v>
      </c>
      <c r="QUA52" s="115">
        <f t="shared" si="2120"/>
        <v>4330.8599999999997</v>
      </c>
      <c r="QUB52" s="115">
        <f t="shared" si="2120"/>
        <v>4330.8599999999997</v>
      </c>
      <c r="QUC52" s="115">
        <f t="shared" si="2120"/>
        <v>4330.8599999999997</v>
      </c>
      <c r="QUD52" s="95">
        <f t="shared" si="2121"/>
        <v>51970.32</v>
      </c>
      <c r="QUE52" s="106" t="s">
        <v>668</v>
      </c>
      <c r="QUF52" s="105">
        <v>51970.319999999992</v>
      </c>
      <c r="QUG52" s="90">
        <f t="shared" si="2122"/>
        <v>4330.8599999999997</v>
      </c>
      <c r="QUH52" s="115">
        <f t="shared" ref="QUH52" si="3622">QUG52</f>
        <v>4330.8599999999997</v>
      </c>
      <c r="QUI52" s="115">
        <f t="shared" si="2123"/>
        <v>4330.8599999999997</v>
      </c>
      <c r="QUJ52" s="115">
        <f t="shared" si="2123"/>
        <v>4330.8599999999997</v>
      </c>
      <c r="QUK52" s="115">
        <f t="shared" si="2123"/>
        <v>4330.8599999999997</v>
      </c>
      <c r="QUL52" s="115">
        <f t="shared" si="2123"/>
        <v>4330.8599999999997</v>
      </c>
      <c r="QUM52" s="115">
        <f t="shared" si="2123"/>
        <v>4330.8599999999997</v>
      </c>
      <c r="QUN52" s="115">
        <f t="shared" si="2123"/>
        <v>4330.8599999999997</v>
      </c>
      <c r="QUO52" s="115">
        <f t="shared" si="2123"/>
        <v>4330.8599999999997</v>
      </c>
      <c r="QUP52" s="115">
        <f t="shared" si="2123"/>
        <v>4330.8599999999997</v>
      </c>
      <c r="QUQ52" s="115">
        <f t="shared" si="2123"/>
        <v>4330.8599999999997</v>
      </c>
      <c r="QUR52" s="115">
        <f t="shared" si="2123"/>
        <v>4330.8599999999997</v>
      </c>
      <c r="QUS52" s="115">
        <f t="shared" si="2123"/>
        <v>4330.8599999999997</v>
      </c>
      <c r="QUT52" s="95">
        <f t="shared" si="2124"/>
        <v>51970.32</v>
      </c>
      <c r="QUU52" s="106" t="s">
        <v>668</v>
      </c>
      <c r="QUV52" s="105">
        <v>51970.319999999992</v>
      </c>
      <c r="QUW52" s="90">
        <f t="shared" si="2125"/>
        <v>4330.8599999999997</v>
      </c>
      <c r="QUX52" s="115">
        <f t="shared" ref="QUX52" si="3623">QUW52</f>
        <v>4330.8599999999997</v>
      </c>
      <c r="QUY52" s="115">
        <f t="shared" si="2126"/>
        <v>4330.8599999999997</v>
      </c>
      <c r="QUZ52" s="115">
        <f t="shared" si="2126"/>
        <v>4330.8599999999997</v>
      </c>
      <c r="QVA52" s="115">
        <f t="shared" si="2126"/>
        <v>4330.8599999999997</v>
      </c>
      <c r="QVB52" s="115">
        <f t="shared" si="2126"/>
        <v>4330.8599999999997</v>
      </c>
      <c r="QVC52" s="115">
        <f t="shared" si="2126"/>
        <v>4330.8599999999997</v>
      </c>
      <c r="QVD52" s="115">
        <f t="shared" si="2126"/>
        <v>4330.8599999999997</v>
      </c>
      <c r="QVE52" s="115">
        <f t="shared" si="2126"/>
        <v>4330.8599999999997</v>
      </c>
      <c r="QVF52" s="115">
        <f t="shared" si="2126"/>
        <v>4330.8599999999997</v>
      </c>
      <c r="QVG52" s="115">
        <f t="shared" si="2126"/>
        <v>4330.8599999999997</v>
      </c>
      <c r="QVH52" s="115">
        <f t="shared" si="2126"/>
        <v>4330.8599999999997</v>
      </c>
      <c r="QVI52" s="115">
        <f t="shared" si="2126"/>
        <v>4330.8599999999997</v>
      </c>
      <c r="QVJ52" s="95">
        <f t="shared" si="2127"/>
        <v>51970.32</v>
      </c>
      <c r="QVK52" s="106" t="s">
        <v>668</v>
      </c>
      <c r="QVL52" s="105">
        <v>51970.319999999992</v>
      </c>
      <c r="QVM52" s="90">
        <f t="shared" si="2128"/>
        <v>4330.8599999999997</v>
      </c>
      <c r="QVN52" s="115">
        <f t="shared" ref="QVN52" si="3624">QVM52</f>
        <v>4330.8599999999997</v>
      </c>
      <c r="QVO52" s="115">
        <f t="shared" si="2129"/>
        <v>4330.8599999999997</v>
      </c>
      <c r="QVP52" s="115">
        <f t="shared" si="2129"/>
        <v>4330.8599999999997</v>
      </c>
      <c r="QVQ52" s="115">
        <f t="shared" si="2129"/>
        <v>4330.8599999999997</v>
      </c>
      <c r="QVR52" s="115">
        <f t="shared" si="2129"/>
        <v>4330.8599999999997</v>
      </c>
      <c r="QVS52" s="115">
        <f t="shared" si="2129"/>
        <v>4330.8599999999997</v>
      </c>
      <c r="QVT52" s="115">
        <f t="shared" si="2129"/>
        <v>4330.8599999999997</v>
      </c>
      <c r="QVU52" s="115">
        <f t="shared" si="2129"/>
        <v>4330.8599999999997</v>
      </c>
      <c r="QVV52" s="115">
        <f t="shared" si="2129"/>
        <v>4330.8599999999997</v>
      </c>
      <c r="QVW52" s="115">
        <f t="shared" si="2129"/>
        <v>4330.8599999999997</v>
      </c>
      <c r="QVX52" s="115">
        <f t="shared" si="2129"/>
        <v>4330.8599999999997</v>
      </c>
      <c r="QVY52" s="115">
        <f t="shared" si="2129"/>
        <v>4330.8599999999997</v>
      </c>
      <c r="QVZ52" s="95">
        <f t="shared" si="2130"/>
        <v>51970.32</v>
      </c>
      <c r="QWA52" s="106" t="s">
        <v>668</v>
      </c>
      <c r="QWB52" s="105">
        <v>51970.319999999992</v>
      </c>
      <c r="QWC52" s="90">
        <f t="shared" si="2131"/>
        <v>4330.8599999999997</v>
      </c>
      <c r="QWD52" s="115">
        <f t="shared" ref="QWD52" si="3625">QWC52</f>
        <v>4330.8599999999997</v>
      </c>
      <c r="QWE52" s="115">
        <f t="shared" si="2132"/>
        <v>4330.8599999999997</v>
      </c>
      <c r="QWF52" s="115">
        <f t="shared" si="2132"/>
        <v>4330.8599999999997</v>
      </c>
      <c r="QWG52" s="115">
        <f t="shared" si="2132"/>
        <v>4330.8599999999997</v>
      </c>
      <c r="QWH52" s="115">
        <f t="shared" si="2132"/>
        <v>4330.8599999999997</v>
      </c>
      <c r="QWI52" s="115">
        <f t="shared" si="2132"/>
        <v>4330.8599999999997</v>
      </c>
      <c r="QWJ52" s="115">
        <f t="shared" si="2132"/>
        <v>4330.8599999999997</v>
      </c>
      <c r="QWK52" s="115">
        <f t="shared" si="2132"/>
        <v>4330.8599999999997</v>
      </c>
      <c r="QWL52" s="115">
        <f t="shared" si="2132"/>
        <v>4330.8599999999997</v>
      </c>
      <c r="QWM52" s="115">
        <f t="shared" si="2132"/>
        <v>4330.8599999999997</v>
      </c>
      <c r="QWN52" s="115">
        <f t="shared" si="2132"/>
        <v>4330.8599999999997</v>
      </c>
      <c r="QWO52" s="115">
        <f t="shared" si="2132"/>
        <v>4330.8599999999997</v>
      </c>
      <c r="QWP52" s="95">
        <f t="shared" si="2133"/>
        <v>51970.32</v>
      </c>
      <c r="QWQ52" s="106" t="s">
        <v>668</v>
      </c>
      <c r="QWR52" s="105">
        <v>51970.319999999992</v>
      </c>
      <c r="QWS52" s="90">
        <f t="shared" si="2134"/>
        <v>4330.8599999999997</v>
      </c>
      <c r="QWT52" s="115">
        <f t="shared" ref="QWT52" si="3626">QWS52</f>
        <v>4330.8599999999997</v>
      </c>
      <c r="QWU52" s="115">
        <f t="shared" si="2135"/>
        <v>4330.8599999999997</v>
      </c>
      <c r="QWV52" s="115">
        <f t="shared" si="2135"/>
        <v>4330.8599999999997</v>
      </c>
      <c r="QWW52" s="115">
        <f t="shared" si="2135"/>
        <v>4330.8599999999997</v>
      </c>
      <c r="QWX52" s="115">
        <f t="shared" si="2135"/>
        <v>4330.8599999999997</v>
      </c>
      <c r="QWY52" s="115">
        <f t="shared" si="2135"/>
        <v>4330.8599999999997</v>
      </c>
      <c r="QWZ52" s="115">
        <f t="shared" si="2135"/>
        <v>4330.8599999999997</v>
      </c>
      <c r="QXA52" s="115">
        <f t="shared" si="2135"/>
        <v>4330.8599999999997</v>
      </c>
      <c r="QXB52" s="115">
        <f t="shared" si="2135"/>
        <v>4330.8599999999997</v>
      </c>
      <c r="QXC52" s="115">
        <f t="shared" si="2135"/>
        <v>4330.8599999999997</v>
      </c>
      <c r="QXD52" s="115">
        <f t="shared" si="2135"/>
        <v>4330.8599999999997</v>
      </c>
      <c r="QXE52" s="115">
        <f t="shared" si="2135"/>
        <v>4330.8599999999997</v>
      </c>
      <c r="QXF52" s="95">
        <f t="shared" si="2136"/>
        <v>51970.32</v>
      </c>
      <c r="QXG52" s="106" t="s">
        <v>668</v>
      </c>
      <c r="QXH52" s="105">
        <v>51970.319999999992</v>
      </c>
      <c r="QXI52" s="90">
        <f t="shared" si="2137"/>
        <v>4330.8599999999997</v>
      </c>
      <c r="QXJ52" s="115">
        <f t="shared" ref="QXJ52" si="3627">QXI52</f>
        <v>4330.8599999999997</v>
      </c>
      <c r="QXK52" s="115">
        <f t="shared" si="2138"/>
        <v>4330.8599999999997</v>
      </c>
      <c r="QXL52" s="115">
        <f t="shared" si="2138"/>
        <v>4330.8599999999997</v>
      </c>
      <c r="QXM52" s="115">
        <f t="shared" si="2138"/>
        <v>4330.8599999999997</v>
      </c>
      <c r="QXN52" s="115">
        <f t="shared" si="2138"/>
        <v>4330.8599999999997</v>
      </c>
      <c r="QXO52" s="115">
        <f t="shared" si="2138"/>
        <v>4330.8599999999997</v>
      </c>
      <c r="QXP52" s="115">
        <f t="shared" si="2138"/>
        <v>4330.8599999999997</v>
      </c>
      <c r="QXQ52" s="115">
        <f t="shared" si="2138"/>
        <v>4330.8599999999997</v>
      </c>
      <c r="QXR52" s="115">
        <f t="shared" si="2138"/>
        <v>4330.8599999999997</v>
      </c>
      <c r="QXS52" s="115">
        <f t="shared" si="2138"/>
        <v>4330.8599999999997</v>
      </c>
      <c r="QXT52" s="115">
        <f t="shared" si="2138"/>
        <v>4330.8599999999997</v>
      </c>
      <c r="QXU52" s="115">
        <f t="shared" si="2138"/>
        <v>4330.8599999999997</v>
      </c>
      <c r="QXV52" s="95">
        <f t="shared" si="2139"/>
        <v>51970.32</v>
      </c>
      <c r="QXW52" s="106" t="s">
        <v>668</v>
      </c>
      <c r="QXX52" s="105">
        <v>51970.319999999992</v>
      </c>
      <c r="QXY52" s="90">
        <f t="shared" si="2140"/>
        <v>4330.8599999999997</v>
      </c>
      <c r="QXZ52" s="115">
        <f t="shared" ref="QXZ52" si="3628">QXY52</f>
        <v>4330.8599999999997</v>
      </c>
      <c r="QYA52" s="115">
        <f t="shared" si="2141"/>
        <v>4330.8599999999997</v>
      </c>
      <c r="QYB52" s="115">
        <f t="shared" si="2141"/>
        <v>4330.8599999999997</v>
      </c>
      <c r="QYC52" s="115">
        <f t="shared" si="2141"/>
        <v>4330.8599999999997</v>
      </c>
      <c r="QYD52" s="115">
        <f t="shared" si="2141"/>
        <v>4330.8599999999997</v>
      </c>
      <c r="QYE52" s="115">
        <f t="shared" si="2141"/>
        <v>4330.8599999999997</v>
      </c>
      <c r="QYF52" s="115">
        <f t="shared" si="2141"/>
        <v>4330.8599999999997</v>
      </c>
      <c r="QYG52" s="115">
        <f t="shared" si="2141"/>
        <v>4330.8599999999997</v>
      </c>
      <c r="QYH52" s="115">
        <f t="shared" si="2141"/>
        <v>4330.8599999999997</v>
      </c>
      <c r="QYI52" s="115">
        <f t="shared" si="2141"/>
        <v>4330.8599999999997</v>
      </c>
      <c r="QYJ52" s="115">
        <f t="shared" si="2141"/>
        <v>4330.8599999999997</v>
      </c>
      <c r="QYK52" s="115">
        <f t="shared" si="2141"/>
        <v>4330.8599999999997</v>
      </c>
      <c r="QYL52" s="95">
        <f t="shared" si="2142"/>
        <v>51970.32</v>
      </c>
      <c r="QYM52" s="106" t="s">
        <v>668</v>
      </c>
      <c r="QYN52" s="105">
        <v>51970.319999999992</v>
      </c>
      <c r="QYO52" s="90">
        <f t="shared" si="2143"/>
        <v>4330.8599999999997</v>
      </c>
      <c r="QYP52" s="115">
        <f t="shared" ref="QYP52" si="3629">QYO52</f>
        <v>4330.8599999999997</v>
      </c>
      <c r="QYQ52" s="115">
        <f t="shared" si="2144"/>
        <v>4330.8599999999997</v>
      </c>
      <c r="QYR52" s="115">
        <f t="shared" si="2144"/>
        <v>4330.8599999999997</v>
      </c>
      <c r="QYS52" s="115">
        <f t="shared" si="2144"/>
        <v>4330.8599999999997</v>
      </c>
      <c r="QYT52" s="115">
        <f t="shared" si="2144"/>
        <v>4330.8599999999997</v>
      </c>
      <c r="QYU52" s="115">
        <f t="shared" si="2144"/>
        <v>4330.8599999999997</v>
      </c>
      <c r="QYV52" s="115">
        <f t="shared" si="2144"/>
        <v>4330.8599999999997</v>
      </c>
      <c r="QYW52" s="115">
        <f t="shared" si="2144"/>
        <v>4330.8599999999997</v>
      </c>
      <c r="QYX52" s="115">
        <f t="shared" si="2144"/>
        <v>4330.8599999999997</v>
      </c>
      <c r="QYY52" s="115">
        <f t="shared" si="2144"/>
        <v>4330.8599999999997</v>
      </c>
      <c r="QYZ52" s="115">
        <f t="shared" si="2144"/>
        <v>4330.8599999999997</v>
      </c>
      <c r="QZA52" s="115">
        <f t="shared" si="2144"/>
        <v>4330.8599999999997</v>
      </c>
      <c r="QZB52" s="95">
        <f t="shared" si="2145"/>
        <v>51970.32</v>
      </c>
      <c r="QZC52" s="106" t="s">
        <v>668</v>
      </c>
      <c r="QZD52" s="105">
        <v>51970.319999999992</v>
      </c>
      <c r="QZE52" s="90">
        <f t="shared" si="2146"/>
        <v>4330.8599999999997</v>
      </c>
      <c r="QZF52" s="115">
        <f t="shared" ref="QZF52" si="3630">QZE52</f>
        <v>4330.8599999999997</v>
      </c>
      <c r="QZG52" s="115">
        <f t="shared" si="2147"/>
        <v>4330.8599999999997</v>
      </c>
      <c r="QZH52" s="115">
        <f t="shared" si="2147"/>
        <v>4330.8599999999997</v>
      </c>
      <c r="QZI52" s="115">
        <f t="shared" si="2147"/>
        <v>4330.8599999999997</v>
      </c>
      <c r="QZJ52" s="115">
        <f t="shared" si="2147"/>
        <v>4330.8599999999997</v>
      </c>
      <c r="QZK52" s="115">
        <f t="shared" si="2147"/>
        <v>4330.8599999999997</v>
      </c>
      <c r="QZL52" s="115">
        <f t="shared" si="2147"/>
        <v>4330.8599999999997</v>
      </c>
      <c r="QZM52" s="115">
        <f t="shared" si="2147"/>
        <v>4330.8599999999997</v>
      </c>
      <c r="QZN52" s="115">
        <f t="shared" si="2147"/>
        <v>4330.8599999999997</v>
      </c>
      <c r="QZO52" s="115">
        <f t="shared" si="2147"/>
        <v>4330.8599999999997</v>
      </c>
      <c r="QZP52" s="115">
        <f t="shared" si="2147"/>
        <v>4330.8599999999997</v>
      </c>
      <c r="QZQ52" s="115">
        <f t="shared" si="2147"/>
        <v>4330.8599999999997</v>
      </c>
      <c r="QZR52" s="95">
        <f t="shared" si="2148"/>
        <v>51970.32</v>
      </c>
      <c r="QZS52" s="106" t="s">
        <v>668</v>
      </c>
      <c r="QZT52" s="105">
        <v>51970.319999999992</v>
      </c>
      <c r="QZU52" s="90">
        <f t="shared" si="2149"/>
        <v>4330.8599999999997</v>
      </c>
      <c r="QZV52" s="115">
        <f t="shared" ref="QZV52" si="3631">QZU52</f>
        <v>4330.8599999999997</v>
      </c>
      <c r="QZW52" s="115">
        <f t="shared" si="2150"/>
        <v>4330.8599999999997</v>
      </c>
      <c r="QZX52" s="115">
        <f t="shared" si="2150"/>
        <v>4330.8599999999997</v>
      </c>
      <c r="QZY52" s="115">
        <f t="shared" si="2150"/>
        <v>4330.8599999999997</v>
      </c>
      <c r="QZZ52" s="115">
        <f t="shared" si="2150"/>
        <v>4330.8599999999997</v>
      </c>
      <c r="RAA52" s="115">
        <f t="shared" si="2150"/>
        <v>4330.8599999999997</v>
      </c>
      <c r="RAB52" s="115">
        <f t="shared" si="2150"/>
        <v>4330.8599999999997</v>
      </c>
      <c r="RAC52" s="115">
        <f t="shared" si="2150"/>
        <v>4330.8599999999997</v>
      </c>
      <c r="RAD52" s="115">
        <f t="shared" si="2150"/>
        <v>4330.8599999999997</v>
      </c>
      <c r="RAE52" s="115">
        <f t="shared" si="2150"/>
        <v>4330.8599999999997</v>
      </c>
      <c r="RAF52" s="115">
        <f t="shared" si="2150"/>
        <v>4330.8599999999997</v>
      </c>
      <c r="RAG52" s="115">
        <f t="shared" si="2150"/>
        <v>4330.8599999999997</v>
      </c>
      <c r="RAH52" s="95">
        <f t="shared" si="2151"/>
        <v>51970.32</v>
      </c>
      <c r="RAI52" s="106" t="s">
        <v>668</v>
      </c>
      <c r="RAJ52" s="105">
        <v>51970.319999999992</v>
      </c>
      <c r="RAK52" s="90">
        <f t="shared" si="2152"/>
        <v>4330.8599999999997</v>
      </c>
      <c r="RAL52" s="115">
        <f t="shared" ref="RAL52" si="3632">RAK52</f>
        <v>4330.8599999999997</v>
      </c>
      <c r="RAM52" s="115">
        <f t="shared" si="2153"/>
        <v>4330.8599999999997</v>
      </c>
      <c r="RAN52" s="115">
        <f t="shared" si="2153"/>
        <v>4330.8599999999997</v>
      </c>
      <c r="RAO52" s="115">
        <f t="shared" si="2153"/>
        <v>4330.8599999999997</v>
      </c>
      <c r="RAP52" s="115">
        <f t="shared" si="2153"/>
        <v>4330.8599999999997</v>
      </c>
      <c r="RAQ52" s="115">
        <f t="shared" si="2153"/>
        <v>4330.8599999999997</v>
      </c>
      <c r="RAR52" s="115">
        <f t="shared" si="2153"/>
        <v>4330.8599999999997</v>
      </c>
      <c r="RAS52" s="115">
        <f t="shared" si="2153"/>
        <v>4330.8599999999997</v>
      </c>
      <c r="RAT52" s="115">
        <f t="shared" si="2153"/>
        <v>4330.8599999999997</v>
      </c>
      <c r="RAU52" s="115">
        <f t="shared" si="2153"/>
        <v>4330.8599999999997</v>
      </c>
      <c r="RAV52" s="115">
        <f t="shared" si="2153"/>
        <v>4330.8599999999997</v>
      </c>
      <c r="RAW52" s="115">
        <f t="shared" si="2153"/>
        <v>4330.8599999999997</v>
      </c>
      <c r="RAX52" s="95">
        <f t="shared" si="2154"/>
        <v>51970.32</v>
      </c>
      <c r="RAY52" s="106" t="s">
        <v>668</v>
      </c>
      <c r="RAZ52" s="105">
        <v>51970.319999999992</v>
      </c>
      <c r="RBA52" s="90">
        <f t="shared" si="2155"/>
        <v>4330.8599999999997</v>
      </c>
      <c r="RBB52" s="115">
        <f t="shared" ref="RBB52" si="3633">RBA52</f>
        <v>4330.8599999999997</v>
      </c>
      <c r="RBC52" s="115">
        <f t="shared" si="2156"/>
        <v>4330.8599999999997</v>
      </c>
      <c r="RBD52" s="115">
        <f t="shared" si="2156"/>
        <v>4330.8599999999997</v>
      </c>
      <c r="RBE52" s="115">
        <f t="shared" si="2156"/>
        <v>4330.8599999999997</v>
      </c>
      <c r="RBF52" s="115">
        <f t="shared" si="2156"/>
        <v>4330.8599999999997</v>
      </c>
      <c r="RBG52" s="115">
        <f t="shared" si="2156"/>
        <v>4330.8599999999997</v>
      </c>
      <c r="RBH52" s="115">
        <f t="shared" si="2156"/>
        <v>4330.8599999999997</v>
      </c>
      <c r="RBI52" s="115">
        <f t="shared" si="2156"/>
        <v>4330.8599999999997</v>
      </c>
      <c r="RBJ52" s="115">
        <f t="shared" si="2156"/>
        <v>4330.8599999999997</v>
      </c>
      <c r="RBK52" s="115">
        <f t="shared" si="2156"/>
        <v>4330.8599999999997</v>
      </c>
      <c r="RBL52" s="115">
        <f t="shared" si="2156"/>
        <v>4330.8599999999997</v>
      </c>
      <c r="RBM52" s="115">
        <f t="shared" si="2156"/>
        <v>4330.8599999999997</v>
      </c>
      <c r="RBN52" s="95">
        <f t="shared" si="2157"/>
        <v>51970.32</v>
      </c>
      <c r="RBO52" s="106" t="s">
        <v>668</v>
      </c>
      <c r="RBP52" s="105">
        <v>51970.319999999992</v>
      </c>
      <c r="RBQ52" s="90">
        <f t="shared" si="2158"/>
        <v>4330.8599999999997</v>
      </c>
      <c r="RBR52" s="115">
        <f t="shared" ref="RBR52" si="3634">RBQ52</f>
        <v>4330.8599999999997</v>
      </c>
      <c r="RBS52" s="115">
        <f t="shared" si="2159"/>
        <v>4330.8599999999997</v>
      </c>
      <c r="RBT52" s="115">
        <f t="shared" si="2159"/>
        <v>4330.8599999999997</v>
      </c>
      <c r="RBU52" s="115">
        <f t="shared" si="2159"/>
        <v>4330.8599999999997</v>
      </c>
      <c r="RBV52" s="115">
        <f t="shared" si="2159"/>
        <v>4330.8599999999997</v>
      </c>
      <c r="RBW52" s="115">
        <f t="shared" si="2159"/>
        <v>4330.8599999999997</v>
      </c>
      <c r="RBX52" s="115">
        <f t="shared" si="2159"/>
        <v>4330.8599999999997</v>
      </c>
      <c r="RBY52" s="115">
        <f t="shared" si="2159"/>
        <v>4330.8599999999997</v>
      </c>
      <c r="RBZ52" s="115">
        <f t="shared" si="2159"/>
        <v>4330.8599999999997</v>
      </c>
      <c r="RCA52" s="115">
        <f t="shared" si="2159"/>
        <v>4330.8599999999997</v>
      </c>
      <c r="RCB52" s="115">
        <f t="shared" si="2159"/>
        <v>4330.8599999999997</v>
      </c>
      <c r="RCC52" s="115">
        <f t="shared" si="2159"/>
        <v>4330.8599999999997</v>
      </c>
      <c r="RCD52" s="95">
        <f t="shared" si="2160"/>
        <v>51970.32</v>
      </c>
      <c r="RCE52" s="106" t="s">
        <v>668</v>
      </c>
      <c r="RCF52" s="105">
        <v>51970.319999999992</v>
      </c>
      <c r="RCG52" s="90">
        <f t="shared" si="2161"/>
        <v>4330.8599999999997</v>
      </c>
      <c r="RCH52" s="115">
        <f t="shared" ref="RCH52" si="3635">RCG52</f>
        <v>4330.8599999999997</v>
      </c>
      <c r="RCI52" s="115">
        <f t="shared" si="2162"/>
        <v>4330.8599999999997</v>
      </c>
      <c r="RCJ52" s="115">
        <f t="shared" si="2162"/>
        <v>4330.8599999999997</v>
      </c>
      <c r="RCK52" s="115">
        <f t="shared" si="2162"/>
        <v>4330.8599999999997</v>
      </c>
      <c r="RCL52" s="115">
        <f t="shared" si="2162"/>
        <v>4330.8599999999997</v>
      </c>
      <c r="RCM52" s="115">
        <f t="shared" si="2162"/>
        <v>4330.8599999999997</v>
      </c>
      <c r="RCN52" s="115">
        <f t="shared" si="2162"/>
        <v>4330.8599999999997</v>
      </c>
      <c r="RCO52" s="115">
        <f t="shared" si="2162"/>
        <v>4330.8599999999997</v>
      </c>
      <c r="RCP52" s="115">
        <f t="shared" si="2162"/>
        <v>4330.8599999999997</v>
      </c>
      <c r="RCQ52" s="115">
        <f t="shared" si="2162"/>
        <v>4330.8599999999997</v>
      </c>
      <c r="RCR52" s="115">
        <f t="shared" si="2162"/>
        <v>4330.8599999999997</v>
      </c>
      <c r="RCS52" s="115">
        <f t="shared" si="2162"/>
        <v>4330.8599999999997</v>
      </c>
      <c r="RCT52" s="95">
        <f t="shared" si="2163"/>
        <v>51970.32</v>
      </c>
      <c r="RCU52" s="106" t="s">
        <v>668</v>
      </c>
      <c r="RCV52" s="105">
        <v>51970.319999999992</v>
      </c>
      <c r="RCW52" s="90">
        <f t="shared" si="2164"/>
        <v>4330.8599999999997</v>
      </c>
      <c r="RCX52" s="115">
        <f t="shared" ref="RCX52" si="3636">RCW52</f>
        <v>4330.8599999999997</v>
      </c>
      <c r="RCY52" s="115">
        <f t="shared" si="2165"/>
        <v>4330.8599999999997</v>
      </c>
      <c r="RCZ52" s="115">
        <f t="shared" si="2165"/>
        <v>4330.8599999999997</v>
      </c>
      <c r="RDA52" s="115">
        <f t="shared" si="2165"/>
        <v>4330.8599999999997</v>
      </c>
      <c r="RDB52" s="115">
        <f t="shared" si="2165"/>
        <v>4330.8599999999997</v>
      </c>
      <c r="RDC52" s="115">
        <f t="shared" si="2165"/>
        <v>4330.8599999999997</v>
      </c>
      <c r="RDD52" s="115">
        <f t="shared" si="2165"/>
        <v>4330.8599999999997</v>
      </c>
      <c r="RDE52" s="115">
        <f t="shared" si="2165"/>
        <v>4330.8599999999997</v>
      </c>
      <c r="RDF52" s="115">
        <f t="shared" si="2165"/>
        <v>4330.8599999999997</v>
      </c>
      <c r="RDG52" s="115">
        <f t="shared" si="2165"/>
        <v>4330.8599999999997</v>
      </c>
      <c r="RDH52" s="115">
        <f t="shared" si="2165"/>
        <v>4330.8599999999997</v>
      </c>
      <c r="RDI52" s="115">
        <f t="shared" si="2165"/>
        <v>4330.8599999999997</v>
      </c>
      <c r="RDJ52" s="95">
        <f t="shared" si="2166"/>
        <v>51970.32</v>
      </c>
      <c r="RDK52" s="106" t="s">
        <v>668</v>
      </c>
      <c r="RDL52" s="105">
        <v>51970.319999999992</v>
      </c>
      <c r="RDM52" s="90">
        <f t="shared" si="2167"/>
        <v>4330.8599999999997</v>
      </c>
      <c r="RDN52" s="115">
        <f t="shared" ref="RDN52" si="3637">RDM52</f>
        <v>4330.8599999999997</v>
      </c>
      <c r="RDO52" s="115">
        <f t="shared" si="2168"/>
        <v>4330.8599999999997</v>
      </c>
      <c r="RDP52" s="115">
        <f t="shared" si="2168"/>
        <v>4330.8599999999997</v>
      </c>
      <c r="RDQ52" s="115">
        <f t="shared" si="2168"/>
        <v>4330.8599999999997</v>
      </c>
      <c r="RDR52" s="115">
        <f t="shared" si="2168"/>
        <v>4330.8599999999997</v>
      </c>
      <c r="RDS52" s="115">
        <f t="shared" si="2168"/>
        <v>4330.8599999999997</v>
      </c>
      <c r="RDT52" s="115">
        <f t="shared" si="2168"/>
        <v>4330.8599999999997</v>
      </c>
      <c r="RDU52" s="115">
        <f t="shared" si="2168"/>
        <v>4330.8599999999997</v>
      </c>
      <c r="RDV52" s="115">
        <f t="shared" si="2168"/>
        <v>4330.8599999999997</v>
      </c>
      <c r="RDW52" s="115">
        <f t="shared" si="2168"/>
        <v>4330.8599999999997</v>
      </c>
      <c r="RDX52" s="115">
        <f t="shared" si="2168"/>
        <v>4330.8599999999997</v>
      </c>
      <c r="RDY52" s="115">
        <f t="shared" si="2168"/>
        <v>4330.8599999999997</v>
      </c>
      <c r="RDZ52" s="95">
        <f t="shared" si="2169"/>
        <v>51970.32</v>
      </c>
      <c r="REA52" s="106" t="s">
        <v>668</v>
      </c>
      <c r="REB52" s="105">
        <v>51970.319999999992</v>
      </c>
      <c r="REC52" s="90">
        <f t="shared" si="2170"/>
        <v>4330.8599999999997</v>
      </c>
      <c r="RED52" s="115">
        <f t="shared" ref="RED52" si="3638">REC52</f>
        <v>4330.8599999999997</v>
      </c>
      <c r="REE52" s="115">
        <f t="shared" si="2171"/>
        <v>4330.8599999999997</v>
      </c>
      <c r="REF52" s="115">
        <f t="shared" si="2171"/>
        <v>4330.8599999999997</v>
      </c>
      <c r="REG52" s="115">
        <f t="shared" si="2171"/>
        <v>4330.8599999999997</v>
      </c>
      <c r="REH52" s="115">
        <f t="shared" si="2171"/>
        <v>4330.8599999999997</v>
      </c>
      <c r="REI52" s="115">
        <f t="shared" si="2171"/>
        <v>4330.8599999999997</v>
      </c>
      <c r="REJ52" s="115">
        <f t="shared" si="2171"/>
        <v>4330.8599999999997</v>
      </c>
      <c r="REK52" s="115">
        <f t="shared" si="2171"/>
        <v>4330.8599999999997</v>
      </c>
      <c r="REL52" s="115">
        <f t="shared" si="2171"/>
        <v>4330.8599999999997</v>
      </c>
      <c r="REM52" s="115">
        <f t="shared" si="2171"/>
        <v>4330.8599999999997</v>
      </c>
      <c r="REN52" s="115">
        <f t="shared" si="2171"/>
        <v>4330.8599999999997</v>
      </c>
      <c r="REO52" s="115">
        <f t="shared" si="2171"/>
        <v>4330.8599999999997</v>
      </c>
      <c r="REP52" s="95">
        <f t="shared" si="2172"/>
        <v>51970.32</v>
      </c>
      <c r="REQ52" s="106" t="s">
        <v>668</v>
      </c>
      <c r="RER52" s="105">
        <v>51970.319999999992</v>
      </c>
      <c r="RES52" s="90">
        <f t="shared" si="2173"/>
        <v>4330.8599999999997</v>
      </c>
      <c r="RET52" s="115">
        <f t="shared" ref="RET52" si="3639">RES52</f>
        <v>4330.8599999999997</v>
      </c>
      <c r="REU52" s="115">
        <f t="shared" si="2174"/>
        <v>4330.8599999999997</v>
      </c>
      <c r="REV52" s="115">
        <f t="shared" si="2174"/>
        <v>4330.8599999999997</v>
      </c>
      <c r="REW52" s="115">
        <f t="shared" si="2174"/>
        <v>4330.8599999999997</v>
      </c>
      <c r="REX52" s="115">
        <f t="shared" si="2174"/>
        <v>4330.8599999999997</v>
      </c>
      <c r="REY52" s="115">
        <f t="shared" si="2174"/>
        <v>4330.8599999999997</v>
      </c>
      <c r="REZ52" s="115">
        <f t="shared" si="2174"/>
        <v>4330.8599999999997</v>
      </c>
      <c r="RFA52" s="115">
        <f t="shared" si="2174"/>
        <v>4330.8599999999997</v>
      </c>
      <c r="RFB52" s="115">
        <f t="shared" si="2174"/>
        <v>4330.8599999999997</v>
      </c>
      <c r="RFC52" s="115">
        <f t="shared" si="2174"/>
        <v>4330.8599999999997</v>
      </c>
      <c r="RFD52" s="115">
        <f t="shared" si="2174"/>
        <v>4330.8599999999997</v>
      </c>
      <c r="RFE52" s="115">
        <f t="shared" si="2174"/>
        <v>4330.8599999999997</v>
      </c>
      <c r="RFF52" s="95">
        <f t="shared" si="2175"/>
        <v>51970.32</v>
      </c>
      <c r="RFG52" s="106" t="s">
        <v>668</v>
      </c>
      <c r="RFH52" s="105">
        <v>51970.319999999992</v>
      </c>
      <c r="RFI52" s="90">
        <f t="shared" si="2176"/>
        <v>4330.8599999999997</v>
      </c>
      <c r="RFJ52" s="115">
        <f t="shared" ref="RFJ52" si="3640">RFI52</f>
        <v>4330.8599999999997</v>
      </c>
      <c r="RFK52" s="115">
        <f t="shared" si="2177"/>
        <v>4330.8599999999997</v>
      </c>
      <c r="RFL52" s="115">
        <f t="shared" si="2177"/>
        <v>4330.8599999999997</v>
      </c>
      <c r="RFM52" s="115">
        <f t="shared" si="2177"/>
        <v>4330.8599999999997</v>
      </c>
      <c r="RFN52" s="115">
        <f t="shared" si="2177"/>
        <v>4330.8599999999997</v>
      </c>
      <c r="RFO52" s="115">
        <f t="shared" si="2177"/>
        <v>4330.8599999999997</v>
      </c>
      <c r="RFP52" s="115">
        <f t="shared" si="2177"/>
        <v>4330.8599999999997</v>
      </c>
      <c r="RFQ52" s="115">
        <f t="shared" si="2177"/>
        <v>4330.8599999999997</v>
      </c>
      <c r="RFR52" s="115">
        <f t="shared" si="2177"/>
        <v>4330.8599999999997</v>
      </c>
      <c r="RFS52" s="115">
        <f t="shared" si="2177"/>
        <v>4330.8599999999997</v>
      </c>
      <c r="RFT52" s="115">
        <f t="shared" si="2177"/>
        <v>4330.8599999999997</v>
      </c>
      <c r="RFU52" s="115">
        <f t="shared" si="2177"/>
        <v>4330.8599999999997</v>
      </c>
      <c r="RFV52" s="95">
        <f t="shared" si="2178"/>
        <v>51970.32</v>
      </c>
      <c r="RFW52" s="106" t="s">
        <v>668</v>
      </c>
      <c r="RFX52" s="105">
        <v>51970.319999999992</v>
      </c>
      <c r="RFY52" s="90">
        <f t="shared" si="2179"/>
        <v>4330.8599999999997</v>
      </c>
      <c r="RFZ52" s="115">
        <f t="shared" ref="RFZ52" si="3641">RFY52</f>
        <v>4330.8599999999997</v>
      </c>
      <c r="RGA52" s="115">
        <f t="shared" si="2180"/>
        <v>4330.8599999999997</v>
      </c>
      <c r="RGB52" s="115">
        <f t="shared" si="2180"/>
        <v>4330.8599999999997</v>
      </c>
      <c r="RGC52" s="115">
        <f t="shared" si="2180"/>
        <v>4330.8599999999997</v>
      </c>
      <c r="RGD52" s="115">
        <f t="shared" si="2180"/>
        <v>4330.8599999999997</v>
      </c>
      <c r="RGE52" s="115">
        <f t="shared" si="2180"/>
        <v>4330.8599999999997</v>
      </c>
      <c r="RGF52" s="115">
        <f t="shared" si="2180"/>
        <v>4330.8599999999997</v>
      </c>
      <c r="RGG52" s="115">
        <f t="shared" si="2180"/>
        <v>4330.8599999999997</v>
      </c>
      <c r="RGH52" s="115">
        <f t="shared" si="2180"/>
        <v>4330.8599999999997</v>
      </c>
      <c r="RGI52" s="115">
        <f t="shared" si="2180"/>
        <v>4330.8599999999997</v>
      </c>
      <c r="RGJ52" s="115">
        <f t="shared" si="2180"/>
        <v>4330.8599999999997</v>
      </c>
      <c r="RGK52" s="115">
        <f t="shared" si="2180"/>
        <v>4330.8599999999997</v>
      </c>
      <c r="RGL52" s="95">
        <f t="shared" si="2181"/>
        <v>51970.32</v>
      </c>
      <c r="RGM52" s="106" t="s">
        <v>668</v>
      </c>
      <c r="RGN52" s="105">
        <v>51970.319999999992</v>
      </c>
      <c r="RGO52" s="90">
        <f t="shared" si="2182"/>
        <v>4330.8599999999997</v>
      </c>
      <c r="RGP52" s="115">
        <f t="shared" ref="RGP52" si="3642">RGO52</f>
        <v>4330.8599999999997</v>
      </c>
      <c r="RGQ52" s="115">
        <f t="shared" si="2183"/>
        <v>4330.8599999999997</v>
      </c>
      <c r="RGR52" s="115">
        <f t="shared" si="2183"/>
        <v>4330.8599999999997</v>
      </c>
      <c r="RGS52" s="115">
        <f t="shared" si="2183"/>
        <v>4330.8599999999997</v>
      </c>
      <c r="RGT52" s="115">
        <f t="shared" si="2183"/>
        <v>4330.8599999999997</v>
      </c>
      <c r="RGU52" s="115">
        <f t="shared" si="2183"/>
        <v>4330.8599999999997</v>
      </c>
      <c r="RGV52" s="115">
        <f t="shared" si="2183"/>
        <v>4330.8599999999997</v>
      </c>
      <c r="RGW52" s="115">
        <f t="shared" si="2183"/>
        <v>4330.8599999999997</v>
      </c>
      <c r="RGX52" s="115">
        <f t="shared" si="2183"/>
        <v>4330.8599999999997</v>
      </c>
      <c r="RGY52" s="115">
        <f t="shared" si="2183"/>
        <v>4330.8599999999997</v>
      </c>
      <c r="RGZ52" s="115">
        <f t="shared" si="2183"/>
        <v>4330.8599999999997</v>
      </c>
      <c r="RHA52" s="115">
        <f t="shared" si="2183"/>
        <v>4330.8599999999997</v>
      </c>
      <c r="RHB52" s="95">
        <f t="shared" si="2184"/>
        <v>51970.32</v>
      </c>
      <c r="RHC52" s="106" t="s">
        <v>668</v>
      </c>
      <c r="RHD52" s="105">
        <v>51970.319999999992</v>
      </c>
      <c r="RHE52" s="90">
        <f t="shared" si="2185"/>
        <v>4330.8599999999997</v>
      </c>
      <c r="RHF52" s="115">
        <f t="shared" ref="RHF52" si="3643">RHE52</f>
        <v>4330.8599999999997</v>
      </c>
      <c r="RHG52" s="115">
        <f t="shared" si="2186"/>
        <v>4330.8599999999997</v>
      </c>
      <c r="RHH52" s="115">
        <f t="shared" si="2186"/>
        <v>4330.8599999999997</v>
      </c>
      <c r="RHI52" s="115">
        <f t="shared" si="2186"/>
        <v>4330.8599999999997</v>
      </c>
      <c r="RHJ52" s="115">
        <f t="shared" si="2186"/>
        <v>4330.8599999999997</v>
      </c>
      <c r="RHK52" s="115">
        <f t="shared" si="2186"/>
        <v>4330.8599999999997</v>
      </c>
      <c r="RHL52" s="115">
        <f t="shared" si="2186"/>
        <v>4330.8599999999997</v>
      </c>
      <c r="RHM52" s="115">
        <f t="shared" si="2186"/>
        <v>4330.8599999999997</v>
      </c>
      <c r="RHN52" s="115">
        <f t="shared" si="2186"/>
        <v>4330.8599999999997</v>
      </c>
      <c r="RHO52" s="115">
        <f t="shared" si="2186"/>
        <v>4330.8599999999997</v>
      </c>
      <c r="RHP52" s="115">
        <f t="shared" si="2186"/>
        <v>4330.8599999999997</v>
      </c>
      <c r="RHQ52" s="115">
        <f t="shared" si="2186"/>
        <v>4330.8599999999997</v>
      </c>
      <c r="RHR52" s="95">
        <f t="shared" si="2187"/>
        <v>51970.32</v>
      </c>
      <c r="RHS52" s="106" t="s">
        <v>668</v>
      </c>
      <c r="RHT52" s="105">
        <v>51970.319999999992</v>
      </c>
      <c r="RHU52" s="90">
        <f t="shared" si="2188"/>
        <v>4330.8599999999997</v>
      </c>
      <c r="RHV52" s="115">
        <f t="shared" ref="RHV52" si="3644">RHU52</f>
        <v>4330.8599999999997</v>
      </c>
      <c r="RHW52" s="115">
        <f t="shared" si="2189"/>
        <v>4330.8599999999997</v>
      </c>
      <c r="RHX52" s="115">
        <f t="shared" si="2189"/>
        <v>4330.8599999999997</v>
      </c>
      <c r="RHY52" s="115">
        <f t="shared" si="2189"/>
        <v>4330.8599999999997</v>
      </c>
      <c r="RHZ52" s="115">
        <f t="shared" si="2189"/>
        <v>4330.8599999999997</v>
      </c>
      <c r="RIA52" s="115">
        <f t="shared" si="2189"/>
        <v>4330.8599999999997</v>
      </c>
      <c r="RIB52" s="115">
        <f t="shared" si="2189"/>
        <v>4330.8599999999997</v>
      </c>
      <c r="RIC52" s="115">
        <f t="shared" si="2189"/>
        <v>4330.8599999999997</v>
      </c>
      <c r="RID52" s="115">
        <f t="shared" si="2189"/>
        <v>4330.8599999999997</v>
      </c>
      <c r="RIE52" s="115">
        <f t="shared" si="2189"/>
        <v>4330.8599999999997</v>
      </c>
      <c r="RIF52" s="115">
        <f t="shared" si="2189"/>
        <v>4330.8599999999997</v>
      </c>
      <c r="RIG52" s="115">
        <f t="shared" si="2189"/>
        <v>4330.8599999999997</v>
      </c>
      <c r="RIH52" s="95">
        <f t="shared" si="2190"/>
        <v>51970.32</v>
      </c>
      <c r="RII52" s="106" t="s">
        <v>668</v>
      </c>
      <c r="RIJ52" s="105">
        <v>51970.319999999992</v>
      </c>
      <c r="RIK52" s="90">
        <f t="shared" si="2191"/>
        <v>4330.8599999999997</v>
      </c>
      <c r="RIL52" s="115">
        <f t="shared" ref="RIL52" si="3645">RIK52</f>
        <v>4330.8599999999997</v>
      </c>
      <c r="RIM52" s="115">
        <f t="shared" si="2192"/>
        <v>4330.8599999999997</v>
      </c>
      <c r="RIN52" s="115">
        <f t="shared" si="2192"/>
        <v>4330.8599999999997</v>
      </c>
      <c r="RIO52" s="115">
        <f t="shared" si="2192"/>
        <v>4330.8599999999997</v>
      </c>
      <c r="RIP52" s="115">
        <f t="shared" si="2192"/>
        <v>4330.8599999999997</v>
      </c>
      <c r="RIQ52" s="115">
        <f t="shared" si="2192"/>
        <v>4330.8599999999997</v>
      </c>
      <c r="RIR52" s="115">
        <f t="shared" si="2192"/>
        <v>4330.8599999999997</v>
      </c>
      <c r="RIS52" s="115">
        <f t="shared" si="2192"/>
        <v>4330.8599999999997</v>
      </c>
      <c r="RIT52" s="115">
        <f t="shared" si="2192"/>
        <v>4330.8599999999997</v>
      </c>
      <c r="RIU52" s="115">
        <f t="shared" si="2192"/>
        <v>4330.8599999999997</v>
      </c>
      <c r="RIV52" s="115">
        <f t="shared" si="2192"/>
        <v>4330.8599999999997</v>
      </c>
      <c r="RIW52" s="115">
        <f t="shared" si="2192"/>
        <v>4330.8599999999997</v>
      </c>
      <c r="RIX52" s="95">
        <f t="shared" si="2193"/>
        <v>51970.32</v>
      </c>
      <c r="RIY52" s="106" t="s">
        <v>668</v>
      </c>
      <c r="RIZ52" s="105">
        <v>51970.319999999992</v>
      </c>
      <c r="RJA52" s="90">
        <f t="shared" si="2194"/>
        <v>4330.8599999999997</v>
      </c>
      <c r="RJB52" s="115">
        <f t="shared" ref="RJB52" si="3646">RJA52</f>
        <v>4330.8599999999997</v>
      </c>
      <c r="RJC52" s="115">
        <f t="shared" si="2195"/>
        <v>4330.8599999999997</v>
      </c>
      <c r="RJD52" s="115">
        <f t="shared" si="2195"/>
        <v>4330.8599999999997</v>
      </c>
      <c r="RJE52" s="115">
        <f t="shared" si="2195"/>
        <v>4330.8599999999997</v>
      </c>
      <c r="RJF52" s="115">
        <f t="shared" si="2195"/>
        <v>4330.8599999999997</v>
      </c>
      <c r="RJG52" s="115">
        <f t="shared" si="2195"/>
        <v>4330.8599999999997</v>
      </c>
      <c r="RJH52" s="115">
        <f t="shared" si="2195"/>
        <v>4330.8599999999997</v>
      </c>
      <c r="RJI52" s="115">
        <f t="shared" si="2195"/>
        <v>4330.8599999999997</v>
      </c>
      <c r="RJJ52" s="115">
        <f t="shared" si="2195"/>
        <v>4330.8599999999997</v>
      </c>
      <c r="RJK52" s="115">
        <f t="shared" si="2195"/>
        <v>4330.8599999999997</v>
      </c>
      <c r="RJL52" s="115">
        <f t="shared" si="2195"/>
        <v>4330.8599999999997</v>
      </c>
      <c r="RJM52" s="115">
        <f t="shared" si="2195"/>
        <v>4330.8599999999997</v>
      </c>
      <c r="RJN52" s="95">
        <f t="shared" si="2196"/>
        <v>51970.32</v>
      </c>
      <c r="RJO52" s="106" t="s">
        <v>668</v>
      </c>
      <c r="RJP52" s="105">
        <v>51970.319999999992</v>
      </c>
      <c r="RJQ52" s="90">
        <f t="shared" si="2197"/>
        <v>4330.8599999999997</v>
      </c>
      <c r="RJR52" s="115">
        <f t="shared" ref="RJR52" si="3647">RJQ52</f>
        <v>4330.8599999999997</v>
      </c>
      <c r="RJS52" s="115">
        <f t="shared" si="2198"/>
        <v>4330.8599999999997</v>
      </c>
      <c r="RJT52" s="115">
        <f t="shared" si="2198"/>
        <v>4330.8599999999997</v>
      </c>
      <c r="RJU52" s="115">
        <f t="shared" si="2198"/>
        <v>4330.8599999999997</v>
      </c>
      <c r="RJV52" s="115">
        <f t="shared" si="2198"/>
        <v>4330.8599999999997</v>
      </c>
      <c r="RJW52" s="115">
        <f t="shared" si="2198"/>
        <v>4330.8599999999997</v>
      </c>
      <c r="RJX52" s="115">
        <f t="shared" si="2198"/>
        <v>4330.8599999999997</v>
      </c>
      <c r="RJY52" s="115">
        <f t="shared" si="2198"/>
        <v>4330.8599999999997</v>
      </c>
      <c r="RJZ52" s="115">
        <f t="shared" si="2198"/>
        <v>4330.8599999999997</v>
      </c>
      <c r="RKA52" s="115">
        <f t="shared" si="2198"/>
        <v>4330.8599999999997</v>
      </c>
      <c r="RKB52" s="115">
        <f t="shared" si="2198"/>
        <v>4330.8599999999997</v>
      </c>
      <c r="RKC52" s="115">
        <f t="shared" si="2198"/>
        <v>4330.8599999999997</v>
      </c>
      <c r="RKD52" s="95">
        <f t="shared" si="2199"/>
        <v>51970.32</v>
      </c>
      <c r="RKE52" s="106" t="s">
        <v>668</v>
      </c>
      <c r="RKF52" s="105">
        <v>51970.319999999992</v>
      </c>
      <c r="RKG52" s="90">
        <f t="shared" si="2200"/>
        <v>4330.8599999999997</v>
      </c>
      <c r="RKH52" s="115">
        <f t="shared" ref="RKH52" si="3648">RKG52</f>
        <v>4330.8599999999997</v>
      </c>
      <c r="RKI52" s="115">
        <f t="shared" si="2201"/>
        <v>4330.8599999999997</v>
      </c>
      <c r="RKJ52" s="115">
        <f t="shared" si="2201"/>
        <v>4330.8599999999997</v>
      </c>
      <c r="RKK52" s="115">
        <f t="shared" si="2201"/>
        <v>4330.8599999999997</v>
      </c>
      <c r="RKL52" s="115">
        <f t="shared" si="2201"/>
        <v>4330.8599999999997</v>
      </c>
      <c r="RKM52" s="115">
        <f t="shared" si="2201"/>
        <v>4330.8599999999997</v>
      </c>
      <c r="RKN52" s="115">
        <f t="shared" si="2201"/>
        <v>4330.8599999999997</v>
      </c>
      <c r="RKO52" s="115">
        <f t="shared" si="2201"/>
        <v>4330.8599999999997</v>
      </c>
      <c r="RKP52" s="115">
        <f t="shared" si="2201"/>
        <v>4330.8599999999997</v>
      </c>
      <c r="RKQ52" s="115">
        <f t="shared" si="2201"/>
        <v>4330.8599999999997</v>
      </c>
      <c r="RKR52" s="115">
        <f t="shared" si="2201"/>
        <v>4330.8599999999997</v>
      </c>
      <c r="RKS52" s="115">
        <f t="shared" si="2201"/>
        <v>4330.8599999999997</v>
      </c>
      <c r="RKT52" s="95">
        <f t="shared" si="2202"/>
        <v>51970.32</v>
      </c>
      <c r="RKU52" s="106" t="s">
        <v>668</v>
      </c>
      <c r="RKV52" s="105">
        <v>51970.319999999992</v>
      </c>
      <c r="RKW52" s="90">
        <f t="shared" si="2203"/>
        <v>4330.8599999999997</v>
      </c>
      <c r="RKX52" s="115">
        <f t="shared" ref="RKX52" si="3649">RKW52</f>
        <v>4330.8599999999997</v>
      </c>
      <c r="RKY52" s="115">
        <f t="shared" si="2204"/>
        <v>4330.8599999999997</v>
      </c>
      <c r="RKZ52" s="115">
        <f t="shared" si="2204"/>
        <v>4330.8599999999997</v>
      </c>
      <c r="RLA52" s="115">
        <f t="shared" si="2204"/>
        <v>4330.8599999999997</v>
      </c>
      <c r="RLB52" s="115">
        <f t="shared" si="2204"/>
        <v>4330.8599999999997</v>
      </c>
      <c r="RLC52" s="115">
        <f t="shared" si="2204"/>
        <v>4330.8599999999997</v>
      </c>
      <c r="RLD52" s="115">
        <f t="shared" si="2204"/>
        <v>4330.8599999999997</v>
      </c>
      <c r="RLE52" s="115">
        <f t="shared" si="2204"/>
        <v>4330.8599999999997</v>
      </c>
      <c r="RLF52" s="115">
        <f t="shared" si="2204"/>
        <v>4330.8599999999997</v>
      </c>
      <c r="RLG52" s="115">
        <f t="shared" si="2204"/>
        <v>4330.8599999999997</v>
      </c>
      <c r="RLH52" s="115">
        <f t="shared" si="2204"/>
        <v>4330.8599999999997</v>
      </c>
      <c r="RLI52" s="115">
        <f t="shared" si="2204"/>
        <v>4330.8599999999997</v>
      </c>
      <c r="RLJ52" s="95">
        <f t="shared" si="2205"/>
        <v>51970.32</v>
      </c>
      <c r="RLK52" s="106" t="s">
        <v>668</v>
      </c>
      <c r="RLL52" s="105">
        <v>51970.319999999992</v>
      </c>
      <c r="RLM52" s="90">
        <f t="shared" si="2206"/>
        <v>4330.8599999999997</v>
      </c>
      <c r="RLN52" s="115">
        <f t="shared" ref="RLN52" si="3650">RLM52</f>
        <v>4330.8599999999997</v>
      </c>
      <c r="RLO52" s="115">
        <f t="shared" si="2207"/>
        <v>4330.8599999999997</v>
      </c>
      <c r="RLP52" s="115">
        <f t="shared" si="2207"/>
        <v>4330.8599999999997</v>
      </c>
      <c r="RLQ52" s="115">
        <f t="shared" si="2207"/>
        <v>4330.8599999999997</v>
      </c>
      <c r="RLR52" s="115">
        <f t="shared" si="2207"/>
        <v>4330.8599999999997</v>
      </c>
      <c r="RLS52" s="115">
        <f t="shared" si="2207"/>
        <v>4330.8599999999997</v>
      </c>
      <c r="RLT52" s="115">
        <f t="shared" si="2207"/>
        <v>4330.8599999999997</v>
      </c>
      <c r="RLU52" s="115">
        <f t="shared" si="2207"/>
        <v>4330.8599999999997</v>
      </c>
      <c r="RLV52" s="115">
        <f t="shared" si="2207"/>
        <v>4330.8599999999997</v>
      </c>
      <c r="RLW52" s="115">
        <f t="shared" si="2207"/>
        <v>4330.8599999999997</v>
      </c>
      <c r="RLX52" s="115">
        <f t="shared" si="2207"/>
        <v>4330.8599999999997</v>
      </c>
      <c r="RLY52" s="115">
        <f t="shared" si="2207"/>
        <v>4330.8599999999997</v>
      </c>
      <c r="RLZ52" s="95">
        <f t="shared" si="2208"/>
        <v>51970.32</v>
      </c>
      <c r="RMA52" s="106" t="s">
        <v>668</v>
      </c>
      <c r="RMB52" s="105">
        <v>51970.319999999992</v>
      </c>
      <c r="RMC52" s="90">
        <f t="shared" si="2209"/>
        <v>4330.8599999999997</v>
      </c>
      <c r="RMD52" s="115">
        <f t="shared" ref="RMD52" si="3651">RMC52</f>
        <v>4330.8599999999997</v>
      </c>
      <c r="RME52" s="115">
        <f t="shared" si="2210"/>
        <v>4330.8599999999997</v>
      </c>
      <c r="RMF52" s="115">
        <f t="shared" si="2210"/>
        <v>4330.8599999999997</v>
      </c>
      <c r="RMG52" s="115">
        <f t="shared" si="2210"/>
        <v>4330.8599999999997</v>
      </c>
      <c r="RMH52" s="115">
        <f t="shared" si="2210"/>
        <v>4330.8599999999997</v>
      </c>
      <c r="RMI52" s="115">
        <f t="shared" si="2210"/>
        <v>4330.8599999999997</v>
      </c>
      <c r="RMJ52" s="115">
        <f t="shared" si="2210"/>
        <v>4330.8599999999997</v>
      </c>
      <c r="RMK52" s="115">
        <f t="shared" si="2210"/>
        <v>4330.8599999999997</v>
      </c>
      <c r="RML52" s="115">
        <f t="shared" si="2210"/>
        <v>4330.8599999999997</v>
      </c>
      <c r="RMM52" s="115">
        <f t="shared" si="2210"/>
        <v>4330.8599999999997</v>
      </c>
      <c r="RMN52" s="115">
        <f t="shared" si="2210"/>
        <v>4330.8599999999997</v>
      </c>
      <c r="RMO52" s="115">
        <f t="shared" si="2210"/>
        <v>4330.8599999999997</v>
      </c>
      <c r="RMP52" s="95">
        <f t="shared" si="2211"/>
        <v>51970.32</v>
      </c>
      <c r="RMQ52" s="106" t="s">
        <v>668</v>
      </c>
      <c r="RMR52" s="105">
        <v>51970.319999999992</v>
      </c>
      <c r="RMS52" s="90">
        <f t="shared" si="2212"/>
        <v>4330.8599999999997</v>
      </c>
      <c r="RMT52" s="115">
        <f t="shared" ref="RMT52" si="3652">RMS52</f>
        <v>4330.8599999999997</v>
      </c>
      <c r="RMU52" s="115">
        <f t="shared" si="2213"/>
        <v>4330.8599999999997</v>
      </c>
      <c r="RMV52" s="115">
        <f t="shared" si="2213"/>
        <v>4330.8599999999997</v>
      </c>
      <c r="RMW52" s="115">
        <f t="shared" si="2213"/>
        <v>4330.8599999999997</v>
      </c>
      <c r="RMX52" s="115">
        <f t="shared" si="2213"/>
        <v>4330.8599999999997</v>
      </c>
      <c r="RMY52" s="115">
        <f t="shared" si="2213"/>
        <v>4330.8599999999997</v>
      </c>
      <c r="RMZ52" s="115">
        <f t="shared" si="2213"/>
        <v>4330.8599999999997</v>
      </c>
      <c r="RNA52" s="115">
        <f t="shared" si="2213"/>
        <v>4330.8599999999997</v>
      </c>
      <c r="RNB52" s="115">
        <f t="shared" si="2213"/>
        <v>4330.8599999999997</v>
      </c>
      <c r="RNC52" s="115">
        <f t="shared" si="2213"/>
        <v>4330.8599999999997</v>
      </c>
      <c r="RND52" s="115">
        <f t="shared" si="2213"/>
        <v>4330.8599999999997</v>
      </c>
      <c r="RNE52" s="115">
        <f t="shared" si="2213"/>
        <v>4330.8599999999997</v>
      </c>
      <c r="RNF52" s="95">
        <f t="shared" si="2214"/>
        <v>51970.32</v>
      </c>
      <c r="RNG52" s="106" t="s">
        <v>668</v>
      </c>
      <c r="RNH52" s="105">
        <v>51970.319999999992</v>
      </c>
      <c r="RNI52" s="90">
        <f t="shared" si="2215"/>
        <v>4330.8599999999997</v>
      </c>
      <c r="RNJ52" s="115">
        <f t="shared" ref="RNJ52" si="3653">RNI52</f>
        <v>4330.8599999999997</v>
      </c>
      <c r="RNK52" s="115">
        <f t="shared" si="2216"/>
        <v>4330.8599999999997</v>
      </c>
      <c r="RNL52" s="115">
        <f t="shared" si="2216"/>
        <v>4330.8599999999997</v>
      </c>
      <c r="RNM52" s="115">
        <f t="shared" si="2216"/>
        <v>4330.8599999999997</v>
      </c>
      <c r="RNN52" s="115">
        <f t="shared" si="2216"/>
        <v>4330.8599999999997</v>
      </c>
      <c r="RNO52" s="115">
        <f t="shared" si="2216"/>
        <v>4330.8599999999997</v>
      </c>
      <c r="RNP52" s="115">
        <f t="shared" si="2216"/>
        <v>4330.8599999999997</v>
      </c>
      <c r="RNQ52" s="115">
        <f t="shared" si="2216"/>
        <v>4330.8599999999997</v>
      </c>
      <c r="RNR52" s="115">
        <f t="shared" si="2216"/>
        <v>4330.8599999999997</v>
      </c>
      <c r="RNS52" s="115">
        <f t="shared" si="2216"/>
        <v>4330.8599999999997</v>
      </c>
      <c r="RNT52" s="115">
        <f t="shared" si="2216"/>
        <v>4330.8599999999997</v>
      </c>
      <c r="RNU52" s="115">
        <f t="shared" si="2216"/>
        <v>4330.8599999999997</v>
      </c>
      <c r="RNV52" s="95">
        <f t="shared" si="2217"/>
        <v>51970.32</v>
      </c>
      <c r="RNW52" s="106" t="s">
        <v>668</v>
      </c>
      <c r="RNX52" s="105">
        <v>51970.319999999992</v>
      </c>
      <c r="RNY52" s="90">
        <f t="shared" si="2218"/>
        <v>4330.8599999999997</v>
      </c>
      <c r="RNZ52" s="115">
        <f t="shared" ref="RNZ52" si="3654">RNY52</f>
        <v>4330.8599999999997</v>
      </c>
      <c r="ROA52" s="115">
        <f t="shared" si="2219"/>
        <v>4330.8599999999997</v>
      </c>
      <c r="ROB52" s="115">
        <f t="shared" si="2219"/>
        <v>4330.8599999999997</v>
      </c>
      <c r="ROC52" s="115">
        <f t="shared" si="2219"/>
        <v>4330.8599999999997</v>
      </c>
      <c r="ROD52" s="115">
        <f t="shared" si="2219"/>
        <v>4330.8599999999997</v>
      </c>
      <c r="ROE52" s="115">
        <f t="shared" si="2219"/>
        <v>4330.8599999999997</v>
      </c>
      <c r="ROF52" s="115">
        <f t="shared" si="2219"/>
        <v>4330.8599999999997</v>
      </c>
      <c r="ROG52" s="115">
        <f t="shared" si="2219"/>
        <v>4330.8599999999997</v>
      </c>
      <c r="ROH52" s="115">
        <f t="shared" si="2219"/>
        <v>4330.8599999999997</v>
      </c>
      <c r="ROI52" s="115">
        <f t="shared" si="2219"/>
        <v>4330.8599999999997</v>
      </c>
      <c r="ROJ52" s="115">
        <f t="shared" si="2219"/>
        <v>4330.8599999999997</v>
      </c>
      <c r="ROK52" s="115">
        <f t="shared" si="2219"/>
        <v>4330.8599999999997</v>
      </c>
      <c r="ROL52" s="95">
        <f t="shared" si="2220"/>
        <v>51970.32</v>
      </c>
      <c r="ROM52" s="106" t="s">
        <v>668</v>
      </c>
      <c r="RON52" s="105">
        <v>51970.319999999992</v>
      </c>
      <c r="ROO52" s="90">
        <f t="shared" si="2221"/>
        <v>4330.8599999999997</v>
      </c>
      <c r="ROP52" s="115">
        <f t="shared" ref="ROP52" si="3655">ROO52</f>
        <v>4330.8599999999997</v>
      </c>
      <c r="ROQ52" s="115">
        <f t="shared" si="2222"/>
        <v>4330.8599999999997</v>
      </c>
      <c r="ROR52" s="115">
        <f t="shared" si="2222"/>
        <v>4330.8599999999997</v>
      </c>
      <c r="ROS52" s="115">
        <f t="shared" si="2222"/>
        <v>4330.8599999999997</v>
      </c>
      <c r="ROT52" s="115">
        <f t="shared" si="2222"/>
        <v>4330.8599999999997</v>
      </c>
      <c r="ROU52" s="115">
        <f t="shared" si="2222"/>
        <v>4330.8599999999997</v>
      </c>
      <c r="ROV52" s="115">
        <f t="shared" si="2222"/>
        <v>4330.8599999999997</v>
      </c>
      <c r="ROW52" s="115">
        <f t="shared" si="2222"/>
        <v>4330.8599999999997</v>
      </c>
      <c r="ROX52" s="115">
        <f t="shared" si="2222"/>
        <v>4330.8599999999997</v>
      </c>
      <c r="ROY52" s="115">
        <f t="shared" si="2222"/>
        <v>4330.8599999999997</v>
      </c>
      <c r="ROZ52" s="115">
        <f t="shared" si="2222"/>
        <v>4330.8599999999997</v>
      </c>
      <c r="RPA52" s="115">
        <f t="shared" si="2222"/>
        <v>4330.8599999999997</v>
      </c>
      <c r="RPB52" s="95">
        <f t="shared" si="2223"/>
        <v>51970.32</v>
      </c>
      <c r="RPC52" s="106" t="s">
        <v>668</v>
      </c>
      <c r="RPD52" s="105">
        <v>51970.319999999992</v>
      </c>
      <c r="RPE52" s="90">
        <f t="shared" si="2224"/>
        <v>4330.8599999999997</v>
      </c>
      <c r="RPF52" s="115">
        <f t="shared" ref="RPF52" si="3656">RPE52</f>
        <v>4330.8599999999997</v>
      </c>
      <c r="RPG52" s="115">
        <f t="shared" si="2225"/>
        <v>4330.8599999999997</v>
      </c>
      <c r="RPH52" s="115">
        <f t="shared" si="2225"/>
        <v>4330.8599999999997</v>
      </c>
      <c r="RPI52" s="115">
        <f t="shared" si="2225"/>
        <v>4330.8599999999997</v>
      </c>
      <c r="RPJ52" s="115">
        <f t="shared" si="2225"/>
        <v>4330.8599999999997</v>
      </c>
      <c r="RPK52" s="115">
        <f t="shared" si="2225"/>
        <v>4330.8599999999997</v>
      </c>
      <c r="RPL52" s="115">
        <f t="shared" si="2225"/>
        <v>4330.8599999999997</v>
      </c>
      <c r="RPM52" s="115">
        <f t="shared" si="2225"/>
        <v>4330.8599999999997</v>
      </c>
      <c r="RPN52" s="115">
        <f t="shared" si="2225"/>
        <v>4330.8599999999997</v>
      </c>
      <c r="RPO52" s="115">
        <f t="shared" si="2225"/>
        <v>4330.8599999999997</v>
      </c>
      <c r="RPP52" s="115">
        <f t="shared" si="2225"/>
        <v>4330.8599999999997</v>
      </c>
      <c r="RPQ52" s="115">
        <f t="shared" si="2225"/>
        <v>4330.8599999999997</v>
      </c>
      <c r="RPR52" s="95">
        <f t="shared" si="2226"/>
        <v>51970.32</v>
      </c>
      <c r="RPS52" s="106" t="s">
        <v>668</v>
      </c>
      <c r="RPT52" s="105">
        <v>51970.319999999992</v>
      </c>
      <c r="RPU52" s="90">
        <f t="shared" si="2227"/>
        <v>4330.8599999999997</v>
      </c>
      <c r="RPV52" s="115">
        <f t="shared" ref="RPV52" si="3657">RPU52</f>
        <v>4330.8599999999997</v>
      </c>
      <c r="RPW52" s="115">
        <f t="shared" si="2228"/>
        <v>4330.8599999999997</v>
      </c>
      <c r="RPX52" s="115">
        <f t="shared" si="2228"/>
        <v>4330.8599999999997</v>
      </c>
      <c r="RPY52" s="115">
        <f t="shared" si="2228"/>
        <v>4330.8599999999997</v>
      </c>
      <c r="RPZ52" s="115">
        <f t="shared" si="2228"/>
        <v>4330.8599999999997</v>
      </c>
      <c r="RQA52" s="115">
        <f t="shared" si="2228"/>
        <v>4330.8599999999997</v>
      </c>
      <c r="RQB52" s="115">
        <f t="shared" si="2228"/>
        <v>4330.8599999999997</v>
      </c>
      <c r="RQC52" s="115">
        <f t="shared" si="2228"/>
        <v>4330.8599999999997</v>
      </c>
      <c r="RQD52" s="115">
        <f t="shared" si="2228"/>
        <v>4330.8599999999997</v>
      </c>
      <c r="RQE52" s="115">
        <f t="shared" si="2228"/>
        <v>4330.8599999999997</v>
      </c>
      <c r="RQF52" s="115">
        <f t="shared" si="2228"/>
        <v>4330.8599999999997</v>
      </c>
      <c r="RQG52" s="115">
        <f t="shared" si="2228"/>
        <v>4330.8599999999997</v>
      </c>
      <c r="RQH52" s="95">
        <f t="shared" si="2229"/>
        <v>51970.32</v>
      </c>
      <c r="RQI52" s="106" t="s">
        <v>668</v>
      </c>
      <c r="RQJ52" s="105">
        <v>51970.319999999992</v>
      </c>
      <c r="RQK52" s="90">
        <f t="shared" si="2230"/>
        <v>4330.8599999999997</v>
      </c>
      <c r="RQL52" s="115">
        <f t="shared" ref="RQL52" si="3658">RQK52</f>
        <v>4330.8599999999997</v>
      </c>
      <c r="RQM52" s="115">
        <f t="shared" si="2231"/>
        <v>4330.8599999999997</v>
      </c>
      <c r="RQN52" s="115">
        <f t="shared" si="2231"/>
        <v>4330.8599999999997</v>
      </c>
      <c r="RQO52" s="115">
        <f t="shared" si="2231"/>
        <v>4330.8599999999997</v>
      </c>
      <c r="RQP52" s="115">
        <f t="shared" si="2231"/>
        <v>4330.8599999999997</v>
      </c>
      <c r="RQQ52" s="115">
        <f t="shared" si="2231"/>
        <v>4330.8599999999997</v>
      </c>
      <c r="RQR52" s="115">
        <f t="shared" si="2231"/>
        <v>4330.8599999999997</v>
      </c>
      <c r="RQS52" s="115">
        <f t="shared" si="2231"/>
        <v>4330.8599999999997</v>
      </c>
      <c r="RQT52" s="115">
        <f t="shared" si="2231"/>
        <v>4330.8599999999997</v>
      </c>
      <c r="RQU52" s="115">
        <f t="shared" si="2231"/>
        <v>4330.8599999999997</v>
      </c>
      <c r="RQV52" s="115">
        <f t="shared" si="2231"/>
        <v>4330.8599999999997</v>
      </c>
      <c r="RQW52" s="115">
        <f t="shared" si="2231"/>
        <v>4330.8599999999997</v>
      </c>
      <c r="RQX52" s="95">
        <f t="shared" si="2232"/>
        <v>51970.32</v>
      </c>
      <c r="RQY52" s="106" t="s">
        <v>668</v>
      </c>
      <c r="RQZ52" s="105">
        <v>51970.319999999992</v>
      </c>
      <c r="RRA52" s="90">
        <f t="shared" si="2233"/>
        <v>4330.8599999999997</v>
      </c>
      <c r="RRB52" s="115">
        <f t="shared" ref="RRB52" si="3659">RRA52</f>
        <v>4330.8599999999997</v>
      </c>
      <c r="RRC52" s="115">
        <f t="shared" si="2234"/>
        <v>4330.8599999999997</v>
      </c>
      <c r="RRD52" s="115">
        <f t="shared" si="2234"/>
        <v>4330.8599999999997</v>
      </c>
      <c r="RRE52" s="115">
        <f t="shared" si="2234"/>
        <v>4330.8599999999997</v>
      </c>
      <c r="RRF52" s="115">
        <f t="shared" si="2234"/>
        <v>4330.8599999999997</v>
      </c>
      <c r="RRG52" s="115">
        <f t="shared" si="2234"/>
        <v>4330.8599999999997</v>
      </c>
      <c r="RRH52" s="115">
        <f t="shared" si="2234"/>
        <v>4330.8599999999997</v>
      </c>
      <c r="RRI52" s="115">
        <f t="shared" si="2234"/>
        <v>4330.8599999999997</v>
      </c>
      <c r="RRJ52" s="115">
        <f t="shared" si="2234"/>
        <v>4330.8599999999997</v>
      </c>
      <c r="RRK52" s="115">
        <f t="shared" si="2234"/>
        <v>4330.8599999999997</v>
      </c>
      <c r="RRL52" s="115">
        <f t="shared" si="2234"/>
        <v>4330.8599999999997</v>
      </c>
      <c r="RRM52" s="115">
        <f t="shared" si="2234"/>
        <v>4330.8599999999997</v>
      </c>
      <c r="RRN52" s="95">
        <f t="shared" si="2235"/>
        <v>51970.32</v>
      </c>
      <c r="RRO52" s="106" t="s">
        <v>668</v>
      </c>
      <c r="RRP52" s="105">
        <v>51970.319999999992</v>
      </c>
      <c r="RRQ52" s="90">
        <f t="shared" si="2236"/>
        <v>4330.8599999999997</v>
      </c>
      <c r="RRR52" s="115">
        <f t="shared" ref="RRR52" si="3660">RRQ52</f>
        <v>4330.8599999999997</v>
      </c>
      <c r="RRS52" s="115">
        <f t="shared" si="2237"/>
        <v>4330.8599999999997</v>
      </c>
      <c r="RRT52" s="115">
        <f t="shared" si="2237"/>
        <v>4330.8599999999997</v>
      </c>
      <c r="RRU52" s="115">
        <f t="shared" si="2237"/>
        <v>4330.8599999999997</v>
      </c>
      <c r="RRV52" s="115">
        <f t="shared" si="2237"/>
        <v>4330.8599999999997</v>
      </c>
      <c r="RRW52" s="115">
        <f t="shared" si="2237"/>
        <v>4330.8599999999997</v>
      </c>
      <c r="RRX52" s="115">
        <f t="shared" si="2237"/>
        <v>4330.8599999999997</v>
      </c>
      <c r="RRY52" s="115">
        <f t="shared" si="2237"/>
        <v>4330.8599999999997</v>
      </c>
      <c r="RRZ52" s="115">
        <f t="shared" si="2237"/>
        <v>4330.8599999999997</v>
      </c>
      <c r="RSA52" s="115">
        <f t="shared" si="2237"/>
        <v>4330.8599999999997</v>
      </c>
      <c r="RSB52" s="115">
        <f t="shared" si="2237"/>
        <v>4330.8599999999997</v>
      </c>
      <c r="RSC52" s="115">
        <f t="shared" si="2237"/>
        <v>4330.8599999999997</v>
      </c>
      <c r="RSD52" s="95">
        <f t="shared" si="2238"/>
        <v>51970.32</v>
      </c>
      <c r="RSE52" s="106" t="s">
        <v>668</v>
      </c>
      <c r="RSF52" s="105">
        <v>51970.319999999992</v>
      </c>
      <c r="RSG52" s="90">
        <f t="shared" si="2239"/>
        <v>4330.8599999999997</v>
      </c>
      <c r="RSH52" s="115">
        <f t="shared" ref="RSH52" si="3661">RSG52</f>
        <v>4330.8599999999997</v>
      </c>
      <c r="RSI52" s="115">
        <f t="shared" si="2240"/>
        <v>4330.8599999999997</v>
      </c>
      <c r="RSJ52" s="115">
        <f t="shared" si="2240"/>
        <v>4330.8599999999997</v>
      </c>
      <c r="RSK52" s="115">
        <f t="shared" si="2240"/>
        <v>4330.8599999999997</v>
      </c>
      <c r="RSL52" s="115">
        <f t="shared" si="2240"/>
        <v>4330.8599999999997</v>
      </c>
      <c r="RSM52" s="115">
        <f t="shared" si="2240"/>
        <v>4330.8599999999997</v>
      </c>
      <c r="RSN52" s="115">
        <f t="shared" si="2240"/>
        <v>4330.8599999999997</v>
      </c>
      <c r="RSO52" s="115">
        <f t="shared" si="2240"/>
        <v>4330.8599999999997</v>
      </c>
      <c r="RSP52" s="115">
        <f t="shared" si="2240"/>
        <v>4330.8599999999997</v>
      </c>
      <c r="RSQ52" s="115">
        <f t="shared" si="2240"/>
        <v>4330.8599999999997</v>
      </c>
      <c r="RSR52" s="115">
        <f t="shared" si="2240"/>
        <v>4330.8599999999997</v>
      </c>
      <c r="RSS52" s="115">
        <f t="shared" si="2240"/>
        <v>4330.8599999999997</v>
      </c>
      <c r="RST52" s="95">
        <f t="shared" si="2241"/>
        <v>51970.32</v>
      </c>
      <c r="RSU52" s="106" t="s">
        <v>668</v>
      </c>
      <c r="RSV52" s="105">
        <v>51970.319999999992</v>
      </c>
      <c r="RSW52" s="90">
        <f t="shared" si="2242"/>
        <v>4330.8599999999997</v>
      </c>
      <c r="RSX52" s="115">
        <f t="shared" ref="RSX52" si="3662">RSW52</f>
        <v>4330.8599999999997</v>
      </c>
      <c r="RSY52" s="115">
        <f t="shared" si="2243"/>
        <v>4330.8599999999997</v>
      </c>
      <c r="RSZ52" s="115">
        <f t="shared" si="2243"/>
        <v>4330.8599999999997</v>
      </c>
      <c r="RTA52" s="115">
        <f t="shared" si="2243"/>
        <v>4330.8599999999997</v>
      </c>
      <c r="RTB52" s="115">
        <f t="shared" si="2243"/>
        <v>4330.8599999999997</v>
      </c>
      <c r="RTC52" s="115">
        <f t="shared" si="2243"/>
        <v>4330.8599999999997</v>
      </c>
      <c r="RTD52" s="115">
        <f t="shared" si="2243"/>
        <v>4330.8599999999997</v>
      </c>
      <c r="RTE52" s="115">
        <f t="shared" si="2243"/>
        <v>4330.8599999999997</v>
      </c>
      <c r="RTF52" s="115">
        <f t="shared" si="2243"/>
        <v>4330.8599999999997</v>
      </c>
      <c r="RTG52" s="115">
        <f t="shared" si="2243"/>
        <v>4330.8599999999997</v>
      </c>
      <c r="RTH52" s="115">
        <f t="shared" si="2243"/>
        <v>4330.8599999999997</v>
      </c>
      <c r="RTI52" s="115">
        <f t="shared" si="2243"/>
        <v>4330.8599999999997</v>
      </c>
      <c r="RTJ52" s="95">
        <f t="shared" si="2244"/>
        <v>51970.32</v>
      </c>
      <c r="RTK52" s="106" t="s">
        <v>668</v>
      </c>
      <c r="RTL52" s="105">
        <v>51970.319999999992</v>
      </c>
      <c r="RTM52" s="90">
        <f t="shared" si="2245"/>
        <v>4330.8599999999997</v>
      </c>
      <c r="RTN52" s="115">
        <f t="shared" ref="RTN52" si="3663">RTM52</f>
        <v>4330.8599999999997</v>
      </c>
      <c r="RTO52" s="115">
        <f t="shared" si="2246"/>
        <v>4330.8599999999997</v>
      </c>
      <c r="RTP52" s="115">
        <f t="shared" si="2246"/>
        <v>4330.8599999999997</v>
      </c>
      <c r="RTQ52" s="115">
        <f t="shared" si="2246"/>
        <v>4330.8599999999997</v>
      </c>
      <c r="RTR52" s="115">
        <f t="shared" si="2246"/>
        <v>4330.8599999999997</v>
      </c>
      <c r="RTS52" s="115">
        <f t="shared" si="2246"/>
        <v>4330.8599999999997</v>
      </c>
      <c r="RTT52" s="115">
        <f t="shared" si="2246"/>
        <v>4330.8599999999997</v>
      </c>
      <c r="RTU52" s="115">
        <f t="shared" si="2246"/>
        <v>4330.8599999999997</v>
      </c>
      <c r="RTV52" s="115">
        <f t="shared" si="2246"/>
        <v>4330.8599999999997</v>
      </c>
      <c r="RTW52" s="115">
        <f t="shared" si="2246"/>
        <v>4330.8599999999997</v>
      </c>
      <c r="RTX52" s="115">
        <f t="shared" si="2246"/>
        <v>4330.8599999999997</v>
      </c>
      <c r="RTY52" s="115">
        <f t="shared" si="2246"/>
        <v>4330.8599999999997</v>
      </c>
      <c r="RTZ52" s="95">
        <f t="shared" si="2247"/>
        <v>51970.32</v>
      </c>
      <c r="RUA52" s="106" t="s">
        <v>668</v>
      </c>
      <c r="RUB52" s="105">
        <v>51970.319999999992</v>
      </c>
      <c r="RUC52" s="90">
        <f t="shared" si="2248"/>
        <v>4330.8599999999997</v>
      </c>
      <c r="RUD52" s="115">
        <f t="shared" ref="RUD52" si="3664">RUC52</f>
        <v>4330.8599999999997</v>
      </c>
      <c r="RUE52" s="115">
        <f t="shared" si="2249"/>
        <v>4330.8599999999997</v>
      </c>
      <c r="RUF52" s="115">
        <f t="shared" si="2249"/>
        <v>4330.8599999999997</v>
      </c>
      <c r="RUG52" s="115">
        <f t="shared" si="2249"/>
        <v>4330.8599999999997</v>
      </c>
      <c r="RUH52" s="115">
        <f t="shared" si="2249"/>
        <v>4330.8599999999997</v>
      </c>
      <c r="RUI52" s="115">
        <f t="shared" si="2249"/>
        <v>4330.8599999999997</v>
      </c>
      <c r="RUJ52" s="115">
        <f t="shared" si="2249"/>
        <v>4330.8599999999997</v>
      </c>
      <c r="RUK52" s="115">
        <f t="shared" si="2249"/>
        <v>4330.8599999999997</v>
      </c>
      <c r="RUL52" s="115">
        <f t="shared" si="2249"/>
        <v>4330.8599999999997</v>
      </c>
      <c r="RUM52" s="115">
        <f t="shared" si="2249"/>
        <v>4330.8599999999997</v>
      </c>
      <c r="RUN52" s="115">
        <f t="shared" si="2249"/>
        <v>4330.8599999999997</v>
      </c>
      <c r="RUO52" s="115">
        <f t="shared" si="2249"/>
        <v>4330.8599999999997</v>
      </c>
      <c r="RUP52" s="95">
        <f t="shared" si="2250"/>
        <v>51970.32</v>
      </c>
      <c r="RUQ52" s="106" t="s">
        <v>668</v>
      </c>
      <c r="RUR52" s="105">
        <v>51970.319999999992</v>
      </c>
      <c r="RUS52" s="90">
        <f t="shared" si="2251"/>
        <v>4330.8599999999997</v>
      </c>
      <c r="RUT52" s="115">
        <f t="shared" ref="RUT52" si="3665">RUS52</f>
        <v>4330.8599999999997</v>
      </c>
      <c r="RUU52" s="115">
        <f t="shared" si="2252"/>
        <v>4330.8599999999997</v>
      </c>
      <c r="RUV52" s="115">
        <f t="shared" si="2252"/>
        <v>4330.8599999999997</v>
      </c>
      <c r="RUW52" s="115">
        <f t="shared" si="2252"/>
        <v>4330.8599999999997</v>
      </c>
      <c r="RUX52" s="115">
        <f t="shared" si="2252"/>
        <v>4330.8599999999997</v>
      </c>
      <c r="RUY52" s="115">
        <f t="shared" si="2252"/>
        <v>4330.8599999999997</v>
      </c>
      <c r="RUZ52" s="115">
        <f t="shared" si="2252"/>
        <v>4330.8599999999997</v>
      </c>
      <c r="RVA52" s="115">
        <f t="shared" si="2252"/>
        <v>4330.8599999999997</v>
      </c>
      <c r="RVB52" s="115">
        <f t="shared" si="2252"/>
        <v>4330.8599999999997</v>
      </c>
      <c r="RVC52" s="115">
        <f t="shared" si="2252"/>
        <v>4330.8599999999997</v>
      </c>
      <c r="RVD52" s="115">
        <f t="shared" si="2252"/>
        <v>4330.8599999999997</v>
      </c>
      <c r="RVE52" s="115">
        <f t="shared" si="2252"/>
        <v>4330.8599999999997</v>
      </c>
      <c r="RVF52" s="95">
        <f t="shared" si="2253"/>
        <v>51970.32</v>
      </c>
      <c r="RVG52" s="106" t="s">
        <v>668</v>
      </c>
      <c r="RVH52" s="105">
        <v>51970.319999999992</v>
      </c>
      <c r="RVI52" s="90">
        <f t="shared" si="2254"/>
        <v>4330.8599999999997</v>
      </c>
      <c r="RVJ52" s="115">
        <f t="shared" ref="RVJ52" si="3666">RVI52</f>
        <v>4330.8599999999997</v>
      </c>
      <c r="RVK52" s="115">
        <f t="shared" si="2255"/>
        <v>4330.8599999999997</v>
      </c>
      <c r="RVL52" s="115">
        <f t="shared" si="2255"/>
        <v>4330.8599999999997</v>
      </c>
      <c r="RVM52" s="115">
        <f t="shared" si="2255"/>
        <v>4330.8599999999997</v>
      </c>
      <c r="RVN52" s="115">
        <f t="shared" si="2255"/>
        <v>4330.8599999999997</v>
      </c>
      <c r="RVO52" s="115">
        <f t="shared" si="2255"/>
        <v>4330.8599999999997</v>
      </c>
      <c r="RVP52" s="115">
        <f t="shared" si="2255"/>
        <v>4330.8599999999997</v>
      </c>
      <c r="RVQ52" s="115">
        <f t="shared" si="2255"/>
        <v>4330.8599999999997</v>
      </c>
      <c r="RVR52" s="115">
        <f t="shared" si="2255"/>
        <v>4330.8599999999997</v>
      </c>
      <c r="RVS52" s="115">
        <f t="shared" si="2255"/>
        <v>4330.8599999999997</v>
      </c>
      <c r="RVT52" s="115">
        <f t="shared" si="2255"/>
        <v>4330.8599999999997</v>
      </c>
      <c r="RVU52" s="115">
        <f t="shared" si="2255"/>
        <v>4330.8599999999997</v>
      </c>
      <c r="RVV52" s="95">
        <f t="shared" si="2256"/>
        <v>51970.32</v>
      </c>
      <c r="RVW52" s="106" t="s">
        <v>668</v>
      </c>
      <c r="RVX52" s="105">
        <v>51970.319999999992</v>
      </c>
      <c r="RVY52" s="90">
        <f t="shared" si="2257"/>
        <v>4330.8599999999997</v>
      </c>
      <c r="RVZ52" s="115">
        <f t="shared" ref="RVZ52" si="3667">RVY52</f>
        <v>4330.8599999999997</v>
      </c>
      <c r="RWA52" s="115">
        <f t="shared" si="2258"/>
        <v>4330.8599999999997</v>
      </c>
      <c r="RWB52" s="115">
        <f t="shared" si="2258"/>
        <v>4330.8599999999997</v>
      </c>
      <c r="RWC52" s="115">
        <f t="shared" si="2258"/>
        <v>4330.8599999999997</v>
      </c>
      <c r="RWD52" s="115">
        <f t="shared" si="2258"/>
        <v>4330.8599999999997</v>
      </c>
      <c r="RWE52" s="115">
        <f t="shared" si="2258"/>
        <v>4330.8599999999997</v>
      </c>
      <c r="RWF52" s="115">
        <f t="shared" si="2258"/>
        <v>4330.8599999999997</v>
      </c>
      <c r="RWG52" s="115">
        <f t="shared" si="2258"/>
        <v>4330.8599999999997</v>
      </c>
      <c r="RWH52" s="115">
        <f t="shared" si="2258"/>
        <v>4330.8599999999997</v>
      </c>
      <c r="RWI52" s="115">
        <f t="shared" si="2258"/>
        <v>4330.8599999999997</v>
      </c>
      <c r="RWJ52" s="115">
        <f t="shared" si="2258"/>
        <v>4330.8599999999997</v>
      </c>
      <c r="RWK52" s="115">
        <f t="shared" si="2258"/>
        <v>4330.8599999999997</v>
      </c>
      <c r="RWL52" s="95">
        <f t="shared" si="2259"/>
        <v>51970.32</v>
      </c>
      <c r="RWM52" s="106" t="s">
        <v>668</v>
      </c>
      <c r="RWN52" s="105">
        <v>51970.319999999992</v>
      </c>
      <c r="RWO52" s="90">
        <f t="shared" si="2260"/>
        <v>4330.8599999999997</v>
      </c>
      <c r="RWP52" s="115">
        <f t="shared" ref="RWP52" si="3668">RWO52</f>
        <v>4330.8599999999997</v>
      </c>
      <c r="RWQ52" s="115">
        <f t="shared" si="2261"/>
        <v>4330.8599999999997</v>
      </c>
      <c r="RWR52" s="115">
        <f t="shared" si="2261"/>
        <v>4330.8599999999997</v>
      </c>
      <c r="RWS52" s="115">
        <f t="shared" si="2261"/>
        <v>4330.8599999999997</v>
      </c>
      <c r="RWT52" s="115">
        <f t="shared" si="2261"/>
        <v>4330.8599999999997</v>
      </c>
      <c r="RWU52" s="115">
        <f t="shared" si="2261"/>
        <v>4330.8599999999997</v>
      </c>
      <c r="RWV52" s="115">
        <f t="shared" si="2261"/>
        <v>4330.8599999999997</v>
      </c>
      <c r="RWW52" s="115">
        <f t="shared" si="2261"/>
        <v>4330.8599999999997</v>
      </c>
      <c r="RWX52" s="115">
        <f t="shared" si="2261"/>
        <v>4330.8599999999997</v>
      </c>
      <c r="RWY52" s="115">
        <f t="shared" si="2261"/>
        <v>4330.8599999999997</v>
      </c>
      <c r="RWZ52" s="115">
        <f t="shared" si="2261"/>
        <v>4330.8599999999997</v>
      </c>
      <c r="RXA52" s="115">
        <f t="shared" si="2261"/>
        <v>4330.8599999999997</v>
      </c>
      <c r="RXB52" s="95">
        <f t="shared" si="2262"/>
        <v>51970.32</v>
      </c>
      <c r="RXC52" s="106" t="s">
        <v>668</v>
      </c>
      <c r="RXD52" s="105">
        <v>51970.319999999992</v>
      </c>
      <c r="RXE52" s="90">
        <f t="shared" si="2263"/>
        <v>4330.8599999999997</v>
      </c>
      <c r="RXF52" s="115">
        <f t="shared" ref="RXF52" si="3669">RXE52</f>
        <v>4330.8599999999997</v>
      </c>
      <c r="RXG52" s="115">
        <f t="shared" si="2264"/>
        <v>4330.8599999999997</v>
      </c>
      <c r="RXH52" s="115">
        <f t="shared" si="2264"/>
        <v>4330.8599999999997</v>
      </c>
      <c r="RXI52" s="115">
        <f t="shared" si="2264"/>
        <v>4330.8599999999997</v>
      </c>
      <c r="RXJ52" s="115">
        <f t="shared" si="2264"/>
        <v>4330.8599999999997</v>
      </c>
      <c r="RXK52" s="115">
        <f t="shared" si="2264"/>
        <v>4330.8599999999997</v>
      </c>
      <c r="RXL52" s="115">
        <f t="shared" si="2264"/>
        <v>4330.8599999999997</v>
      </c>
      <c r="RXM52" s="115">
        <f t="shared" si="2264"/>
        <v>4330.8599999999997</v>
      </c>
      <c r="RXN52" s="115">
        <f t="shared" si="2264"/>
        <v>4330.8599999999997</v>
      </c>
      <c r="RXO52" s="115">
        <f t="shared" si="2264"/>
        <v>4330.8599999999997</v>
      </c>
      <c r="RXP52" s="115">
        <f t="shared" si="2264"/>
        <v>4330.8599999999997</v>
      </c>
      <c r="RXQ52" s="115">
        <f t="shared" si="2264"/>
        <v>4330.8599999999997</v>
      </c>
      <c r="RXR52" s="95">
        <f t="shared" si="2265"/>
        <v>51970.32</v>
      </c>
      <c r="RXS52" s="106" t="s">
        <v>668</v>
      </c>
      <c r="RXT52" s="105">
        <v>51970.319999999992</v>
      </c>
      <c r="RXU52" s="90">
        <f t="shared" si="2266"/>
        <v>4330.8599999999997</v>
      </c>
      <c r="RXV52" s="115">
        <f t="shared" ref="RXV52" si="3670">RXU52</f>
        <v>4330.8599999999997</v>
      </c>
      <c r="RXW52" s="115">
        <f t="shared" si="2267"/>
        <v>4330.8599999999997</v>
      </c>
      <c r="RXX52" s="115">
        <f t="shared" si="2267"/>
        <v>4330.8599999999997</v>
      </c>
      <c r="RXY52" s="115">
        <f t="shared" si="2267"/>
        <v>4330.8599999999997</v>
      </c>
      <c r="RXZ52" s="115">
        <f t="shared" si="2267"/>
        <v>4330.8599999999997</v>
      </c>
      <c r="RYA52" s="115">
        <f t="shared" si="2267"/>
        <v>4330.8599999999997</v>
      </c>
      <c r="RYB52" s="115">
        <f t="shared" si="2267"/>
        <v>4330.8599999999997</v>
      </c>
      <c r="RYC52" s="115">
        <f t="shared" si="2267"/>
        <v>4330.8599999999997</v>
      </c>
      <c r="RYD52" s="115">
        <f t="shared" si="2267"/>
        <v>4330.8599999999997</v>
      </c>
      <c r="RYE52" s="115">
        <f t="shared" si="2267"/>
        <v>4330.8599999999997</v>
      </c>
      <c r="RYF52" s="115">
        <f t="shared" si="2267"/>
        <v>4330.8599999999997</v>
      </c>
      <c r="RYG52" s="115">
        <f t="shared" si="2267"/>
        <v>4330.8599999999997</v>
      </c>
      <c r="RYH52" s="95">
        <f t="shared" si="2268"/>
        <v>51970.32</v>
      </c>
      <c r="RYI52" s="106" t="s">
        <v>668</v>
      </c>
      <c r="RYJ52" s="105">
        <v>51970.319999999992</v>
      </c>
      <c r="RYK52" s="90">
        <f t="shared" si="2269"/>
        <v>4330.8599999999997</v>
      </c>
      <c r="RYL52" s="115">
        <f t="shared" ref="RYL52" si="3671">RYK52</f>
        <v>4330.8599999999997</v>
      </c>
      <c r="RYM52" s="115">
        <f t="shared" si="2270"/>
        <v>4330.8599999999997</v>
      </c>
      <c r="RYN52" s="115">
        <f t="shared" si="2270"/>
        <v>4330.8599999999997</v>
      </c>
      <c r="RYO52" s="115">
        <f t="shared" si="2270"/>
        <v>4330.8599999999997</v>
      </c>
      <c r="RYP52" s="115">
        <f t="shared" si="2270"/>
        <v>4330.8599999999997</v>
      </c>
      <c r="RYQ52" s="115">
        <f t="shared" si="2270"/>
        <v>4330.8599999999997</v>
      </c>
      <c r="RYR52" s="115">
        <f t="shared" si="2270"/>
        <v>4330.8599999999997</v>
      </c>
      <c r="RYS52" s="115">
        <f t="shared" si="2270"/>
        <v>4330.8599999999997</v>
      </c>
      <c r="RYT52" s="115">
        <f t="shared" si="2270"/>
        <v>4330.8599999999997</v>
      </c>
      <c r="RYU52" s="115">
        <f t="shared" si="2270"/>
        <v>4330.8599999999997</v>
      </c>
      <c r="RYV52" s="115">
        <f t="shared" si="2270"/>
        <v>4330.8599999999997</v>
      </c>
      <c r="RYW52" s="115">
        <f t="shared" si="2270"/>
        <v>4330.8599999999997</v>
      </c>
      <c r="RYX52" s="95">
        <f t="shared" si="2271"/>
        <v>51970.32</v>
      </c>
      <c r="RYY52" s="106" t="s">
        <v>668</v>
      </c>
      <c r="RYZ52" s="105">
        <v>51970.319999999992</v>
      </c>
      <c r="RZA52" s="90">
        <f t="shared" si="2272"/>
        <v>4330.8599999999997</v>
      </c>
      <c r="RZB52" s="115">
        <f t="shared" ref="RZB52" si="3672">RZA52</f>
        <v>4330.8599999999997</v>
      </c>
      <c r="RZC52" s="115">
        <f t="shared" si="2273"/>
        <v>4330.8599999999997</v>
      </c>
      <c r="RZD52" s="115">
        <f t="shared" si="2273"/>
        <v>4330.8599999999997</v>
      </c>
      <c r="RZE52" s="115">
        <f t="shared" si="2273"/>
        <v>4330.8599999999997</v>
      </c>
      <c r="RZF52" s="115">
        <f t="shared" si="2273"/>
        <v>4330.8599999999997</v>
      </c>
      <c r="RZG52" s="115">
        <f t="shared" si="2273"/>
        <v>4330.8599999999997</v>
      </c>
      <c r="RZH52" s="115">
        <f t="shared" si="2273"/>
        <v>4330.8599999999997</v>
      </c>
      <c r="RZI52" s="115">
        <f t="shared" si="2273"/>
        <v>4330.8599999999997</v>
      </c>
      <c r="RZJ52" s="115">
        <f t="shared" si="2273"/>
        <v>4330.8599999999997</v>
      </c>
      <c r="RZK52" s="115">
        <f t="shared" si="2273"/>
        <v>4330.8599999999997</v>
      </c>
      <c r="RZL52" s="115">
        <f t="shared" si="2273"/>
        <v>4330.8599999999997</v>
      </c>
      <c r="RZM52" s="115">
        <f t="shared" si="2273"/>
        <v>4330.8599999999997</v>
      </c>
      <c r="RZN52" s="95">
        <f t="shared" si="2274"/>
        <v>51970.32</v>
      </c>
      <c r="RZO52" s="106" t="s">
        <v>668</v>
      </c>
      <c r="RZP52" s="105">
        <v>51970.319999999992</v>
      </c>
      <c r="RZQ52" s="90">
        <f t="shared" si="2275"/>
        <v>4330.8599999999997</v>
      </c>
      <c r="RZR52" s="115">
        <f t="shared" ref="RZR52" si="3673">RZQ52</f>
        <v>4330.8599999999997</v>
      </c>
      <c r="RZS52" s="115">
        <f t="shared" si="2276"/>
        <v>4330.8599999999997</v>
      </c>
      <c r="RZT52" s="115">
        <f t="shared" si="2276"/>
        <v>4330.8599999999997</v>
      </c>
      <c r="RZU52" s="115">
        <f t="shared" si="2276"/>
        <v>4330.8599999999997</v>
      </c>
      <c r="RZV52" s="115">
        <f t="shared" si="2276"/>
        <v>4330.8599999999997</v>
      </c>
      <c r="RZW52" s="115">
        <f t="shared" si="2276"/>
        <v>4330.8599999999997</v>
      </c>
      <c r="RZX52" s="115">
        <f t="shared" si="2276"/>
        <v>4330.8599999999997</v>
      </c>
      <c r="RZY52" s="115">
        <f t="shared" si="2276"/>
        <v>4330.8599999999997</v>
      </c>
      <c r="RZZ52" s="115">
        <f t="shared" si="2276"/>
        <v>4330.8599999999997</v>
      </c>
      <c r="SAA52" s="115">
        <f t="shared" si="2276"/>
        <v>4330.8599999999997</v>
      </c>
      <c r="SAB52" s="115">
        <f t="shared" si="2276"/>
        <v>4330.8599999999997</v>
      </c>
      <c r="SAC52" s="115">
        <f t="shared" si="2276"/>
        <v>4330.8599999999997</v>
      </c>
      <c r="SAD52" s="95">
        <f t="shared" si="2277"/>
        <v>51970.32</v>
      </c>
      <c r="SAE52" s="106" t="s">
        <v>668</v>
      </c>
      <c r="SAF52" s="105">
        <v>51970.319999999992</v>
      </c>
      <c r="SAG52" s="90">
        <f t="shared" si="2278"/>
        <v>4330.8599999999997</v>
      </c>
      <c r="SAH52" s="115">
        <f t="shared" ref="SAH52" si="3674">SAG52</f>
        <v>4330.8599999999997</v>
      </c>
      <c r="SAI52" s="115">
        <f t="shared" si="2279"/>
        <v>4330.8599999999997</v>
      </c>
      <c r="SAJ52" s="115">
        <f t="shared" si="2279"/>
        <v>4330.8599999999997</v>
      </c>
      <c r="SAK52" s="115">
        <f t="shared" si="2279"/>
        <v>4330.8599999999997</v>
      </c>
      <c r="SAL52" s="115">
        <f t="shared" si="2279"/>
        <v>4330.8599999999997</v>
      </c>
      <c r="SAM52" s="115">
        <f t="shared" si="2279"/>
        <v>4330.8599999999997</v>
      </c>
      <c r="SAN52" s="115">
        <f t="shared" si="2279"/>
        <v>4330.8599999999997</v>
      </c>
      <c r="SAO52" s="115">
        <f t="shared" si="2279"/>
        <v>4330.8599999999997</v>
      </c>
      <c r="SAP52" s="115">
        <f t="shared" si="2279"/>
        <v>4330.8599999999997</v>
      </c>
      <c r="SAQ52" s="115">
        <f t="shared" si="2279"/>
        <v>4330.8599999999997</v>
      </c>
      <c r="SAR52" s="115">
        <f t="shared" si="2279"/>
        <v>4330.8599999999997</v>
      </c>
      <c r="SAS52" s="115">
        <f t="shared" si="2279"/>
        <v>4330.8599999999997</v>
      </c>
      <c r="SAT52" s="95">
        <f t="shared" si="2280"/>
        <v>51970.32</v>
      </c>
      <c r="SAU52" s="106" t="s">
        <v>668</v>
      </c>
      <c r="SAV52" s="105">
        <v>51970.319999999992</v>
      </c>
      <c r="SAW52" s="90">
        <f t="shared" si="2281"/>
        <v>4330.8599999999997</v>
      </c>
      <c r="SAX52" s="115">
        <f t="shared" ref="SAX52" si="3675">SAW52</f>
        <v>4330.8599999999997</v>
      </c>
      <c r="SAY52" s="115">
        <f t="shared" si="2282"/>
        <v>4330.8599999999997</v>
      </c>
      <c r="SAZ52" s="115">
        <f t="shared" si="2282"/>
        <v>4330.8599999999997</v>
      </c>
      <c r="SBA52" s="115">
        <f t="shared" si="2282"/>
        <v>4330.8599999999997</v>
      </c>
      <c r="SBB52" s="115">
        <f t="shared" si="2282"/>
        <v>4330.8599999999997</v>
      </c>
      <c r="SBC52" s="115">
        <f t="shared" si="2282"/>
        <v>4330.8599999999997</v>
      </c>
      <c r="SBD52" s="115">
        <f t="shared" si="2282"/>
        <v>4330.8599999999997</v>
      </c>
      <c r="SBE52" s="115">
        <f t="shared" si="2282"/>
        <v>4330.8599999999997</v>
      </c>
      <c r="SBF52" s="115">
        <f t="shared" si="2282"/>
        <v>4330.8599999999997</v>
      </c>
      <c r="SBG52" s="115">
        <f t="shared" si="2282"/>
        <v>4330.8599999999997</v>
      </c>
      <c r="SBH52" s="115">
        <f t="shared" si="2282"/>
        <v>4330.8599999999997</v>
      </c>
      <c r="SBI52" s="115">
        <f t="shared" si="2282"/>
        <v>4330.8599999999997</v>
      </c>
      <c r="SBJ52" s="95">
        <f t="shared" si="2283"/>
        <v>51970.32</v>
      </c>
      <c r="SBK52" s="106" t="s">
        <v>668</v>
      </c>
      <c r="SBL52" s="105">
        <v>51970.319999999992</v>
      </c>
      <c r="SBM52" s="90">
        <f t="shared" si="2284"/>
        <v>4330.8599999999997</v>
      </c>
      <c r="SBN52" s="115">
        <f t="shared" ref="SBN52" si="3676">SBM52</f>
        <v>4330.8599999999997</v>
      </c>
      <c r="SBO52" s="115">
        <f t="shared" si="2285"/>
        <v>4330.8599999999997</v>
      </c>
      <c r="SBP52" s="115">
        <f t="shared" si="2285"/>
        <v>4330.8599999999997</v>
      </c>
      <c r="SBQ52" s="115">
        <f t="shared" si="2285"/>
        <v>4330.8599999999997</v>
      </c>
      <c r="SBR52" s="115">
        <f t="shared" si="2285"/>
        <v>4330.8599999999997</v>
      </c>
      <c r="SBS52" s="115">
        <f t="shared" si="2285"/>
        <v>4330.8599999999997</v>
      </c>
      <c r="SBT52" s="115">
        <f t="shared" si="2285"/>
        <v>4330.8599999999997</v>
      </c>
      <c r="SBU52" s="115">
        <f t="shared" si="2285"/>
        <v>4330.8599999999997</v>
      </c>
      <c r="SBV52" s="115">
        <f t="shared" si="2285"/>
        <v>4330.8599999999997</v>
      </c>
      <c r="SBW52" s="115">
        <f t="shared" si="2285"/>
        <v>4330.8599999999997</v>
      </c>
      <c r="SBX52" s="115">
        <f t="shared" si="2285"/>
        <v>4330.8599999999997</v>
      </c>
      <c r="SBY52" s="115">
        <f t="shared" si="2285"/>
        <v>4330.8599999999997</v>
      </c>
      <c r="SBZ52" s="95">
        <f t="shared" si="2286"/>
        <v>51970.32</v>
      </c>
      <c r="SCA52" s="106" t="s">
        <v>668</v>
      </c>
      <c r="SCB52" s="105">
        <v>51970.319999999992</v>
      </c>
      <c r="SCC52" s="90">
        <f t="shared" si="2287"/>
        <v>4330.8599999999997</v>
      </c>
      <c r="SCD52" s="115">
        <f t="shared" ref="SCD52" si="3677">SCC52</f>
        <v>4330.8599999999997</v>
      </c>
      <c r="SCE52" s="115">
        <f t="shared" si="2288"/>
        <v>4330.8599999999997</v>
      </c>
      <c r="SCF52" s="115">
        <f t="shared" si="2288"/>
        <v>4330.8599999999997</v>
      </c>
      <c r="SCG52" s="115">
        <f t="shared" si="2288"/>
        <v>4330.8599999999997</v>
      </c>
      <c r="SCH52" s="115">
        <f t="shared" si="2288"/>
        <v>4330.8599999999997</v>
      </c>
      <c r="SCI52" s="115">
        <f t="shared" si="2288"/>
        <v>4330.8599999999997</v>
      </c>
      <c r="SCJ52" s="115">
        <f t="shared" si="2288"/>
        <v>4330.8599999999997</v>
      </c>
      <c r="SCK52" s="115">
        <f t="shared" si="2288"/>
        <v>4330.8599999999997</v>
      </c>
      <c r="SCL52" s="115">
        <f t="shared" si="2288"/>
        <v>4330.8599999999997</v>
      </c>
      <c r="SCM52" s="115">
        <f t="shared" si="2288"/>
        <v>4330.8599999999997</v>
      </c>
      <c r="SCN52" s="115">
        <f t="shared" si="2288"/>
        <v>4330.8599999999997</v>
      </c>
      <c r="SCO52" s="115">
        <f t="shared" si="2288"/>
        <v>4330.8599999999997</v>
      </c>
      <c r="SCP52" s="95">
        <f t="shared" si="2289"/>
        <v>51970.32</v>
      </c>
      <c r="SCQ52" s="106" t="s">
        <v>668</v>
      </c>
      <c r="SCR52" s="105">
        <v>51970.319999999992</v>
      </c>
      <c r="SCS52" s="90">
        <f t="shared" si="2290"/>
        <v>4330.8599999999997</v>
      </c>
      <c r="SCT52" s="115">
        <f t="shared" ref="SCT52" si="3678">SCS52</f>
        <v>4330.8599999999997</v>
      </c>
      <c r="SCU52" s="115">
        <f t="shared" si="2291"/>
        <v>4330.8599999999997</v>
      </c>
      <c r="SCV52" s="115">
        <f t="shared" si="2291"/>
        <v>4330.8599999999997</v>
      </c>
      <c r="SCW52" s="115">
        <f t="shared" si="2291"/>
        <v>4330.8599999999997</v>
      </c>
      <c r="SCX52" s="115">
        <f t="shared" si="2291"/>
        <v>4330.8599999999997</v>
      </c>
      <c r="SCY52" s="115">
        <f t="shared" si="2291"/>
        <v>4330.8599999999997</v>
      </c>
      <c r="SCZ52" s="115">
        <f t="shared" si="2291"/>
        <v>4330.8599999999997</v>
      </c>
      <c r="SDA52" s="115">
        <f t="shared" si="2291"/>
        <v>4330.8599999999997</v>
      </c>
      <c r="SDB52" s="115">
        <f t="shared" si="2291"/>
        <v>4330.8599999999997</v>
      </c>
      <c r="SDC52" s="115">
        <f t="shared" si="2291"/>
        <v>4330.8599999999997</v>
      </c>
      <c r="SDD52" s="115">
        <f t="shared" si="2291"/>
        <v>4330.8599999999997</v>
      </c>
      <c r="SDE52" s="115">
        <f t="shared" si="2291"/>
        <v>4330.8599999999997</v>
      </c>
      <c r="SDF52" s="95">
        <f t="shared" si="2292"/>
        <v>51970.32</v>
      </c>
      <c r="SDG52" s="106" t="s">
        <v>668</v>
      </c>
      <c r="SDH52" s="105">
        <v>51970.319999999992</v>
      </c>
      <c r="SDI52" s="90">
        <f t="shared" si="2293"/>
        <v>4330.8599999999997</v>
      </c>
      <c r="SDJ52" s="115">
        <f t="shared" ref="SDJ52" si="3679">SDI52</f>
        <v>4330.8599999999997</v>
      </c>
      <c r="SDK52" s="115">
        <f t="shared" si="2294"/>
        <v>4330.8599999999997</v>
      </c>
      <c r="SDL52" s="115">
        <f t="shared" si="2294"/>
        <v>4330.8599999999997</v>
      </c>
      <c r="SDM52" s="115">
        <f t="shared" si="2294"/>
        <v>4330.8599999999997</v>
      </c>
      <c r="SDN52" s="115">
        <f t="shared" si="2294"/>
        <v>4330.8599999999997</v>
      </c>
      <c r="SDO52" s="115">
        <f t="shared" si="2294"/>
        <v>4330.8599999999997</v>
      </c>
      <c r="SDP52" s="115">
        <f t="shared" si="2294"/>
        <v>4330.8599999999997</v>
      </c>
      <c r="SDQ52" s="115">
        <f t="shared" si="2294"/>
        <v>4330.8599999999997</v>
      </c>
      <c r="SDR52" s="115">
        <f t="shared" si="2294"/>
        <v>4330.8599999999997</v>
      </c>
      <c r="SDS52" s="115">
        <f t="shared" si="2294"/>
        <v>4330.8599999999997</v>
      </c>
      <c r="SDT52" s="115">
        <f t="shared" si="2294"/>
        <v>4330.8599999999997</v>
      </c>
      <c r="SDU52" s="115">
        <f t="shared" si="2294"/>
        <v>4330.8599999999997</v>
      </c>
      <c r="SDV52" s="95">
        <f t="shared" si="2295"/>
        <v>51970.32</v>
      </c>
      <c r="SDW52" s="106" t="s">
        <v>668</v>
      </c>
      <c r="SDX52" s="105">
        <v>51970.319999999992</v>
      </c>
      <c r="SDY52" s="90">
        <f t="shared" si="2296"/>
        <v>4330.8599999999997</v>
      </c>
      <c r="SDZ52" s="115">
        <f t="shared" ref="SDZ52" si="3680">SDY52</f>
        <v>4330.8599999999997</v>
      </c>
      <c r="SEA52" s="115">
        <f t="shared" si="2297"/>
        <v>4330.8599999999997</v>
      </c>
      <c r="SEB52" s="115">
        <f t="shared" si="2297"/>
        <v>4330.8599999999997</v>
      </c>
      <c r="SEC52" s="115">
        <f t="shared" si="2297"/>
        <v>4330.8599999999997</v>
      </c>
      <c r="SED52" s="115">
        <f t="shared" si="2297"/>
        <v>4330.8599999999997</v>
      </c>
      <c r="SEE52" s="115">
        <f t="shared" si="2297"/>
        <v>4330.8599999999997</v>
      </c>
      <c r="SEF52" s="115">
        <f t="shared" si="2297"/>
        <v>4330.8599999999997</v>
      </c>
      <c r="SEG52" s="115">
        <f t="shared" si="2297"/>
        <v>4330.8599999999997</v>
      </c>
      <c r="SEH52" s="115">
        <f t="shared" si="2297"/>
        <v>4330.8599999999997</v>
      </c>
      <c r="SEI52" s="115">
        <f t="shared" si="2297"/>
        <v>4330.8599999999997</v>
      </c>
      <c r="SEJ52" s="115">
        <f t="shared" si="2297"/>
        <v>4330.8599999999997</v>
      </c>
      <c r="SEK52" s="115">
        <f t="shared" si="2297"/>
        <v>4330.8599999999997</v>
      </c>
      <c r="SEL52" s="95">
        <f t="shared" si="2298"/>
        <v>51970.32</v>
      </c>
      <c r="SEM52" s="106" t="s">
        <v>668</v>
      </c>
      <c r="SEN52" s="105">
        <v>51970.319999999992</v>
      </c>
      <c r="SEO52" s="90">
        <f t="shared" si="2299"/>
        <v>4330.8599999999997</v>
      </c>
      <c r="SEP52" s="115">
        <f t="shared" ref="SEP52" si="3681">SEO52</f>
        <v>4330.8599999999997</v>
      </c>
      <c r="SEQ52" s="115">
        <f t="shared" si="2300"/>
        <v>4330.8599999999997</v>
      </c>
      <c r="SER52" s="115">
        <f t="shared" si="2300"/>
        <v>4330.8599999999997</v>
      </c>
      <c r="SES52" s="115">
        <f t="shared" si="2300"/>
        <v>4330.8599999999997</v>
      </c>
      <c r="SET52" s="115">
        <f t="shared" si="2300"/>
        <v>4330.8599999999997</v>
      </c>
      <c r="SEU52" s="115">
        <f t="shared" si="2300"/>
        <v>4330.8599999999997</v>
      </c>
      <c r="SEV52" s="115">
        <f t="shared" si="2300"/>
        <v>4330.8599999999997</v>
      </c>
      <c r="SEW52" s="115">
        <f t="shared" si="2300"/>
        <v>4330.8599999999997</v>
      </c>
      <c r="SEX52" s="115">
        <f t="shared" si="2300"/>
        <v>4330.8599999999997</v>
      </c>
      <c r="SEY52" s="115">
        <f t="shared" si="2300"/>
        <v>4330.8599999999997</v>
      </c>
      <c r="SEZ52" s="115">
        <f t="shared" si="2300"/>
        <v>4330.8599999999997</v>
      </c>
      <c r="SFA52" s="115">
        <f t="shared" si="2300"/>
        <v>4330.8599999999997</v>
      </c>
      <c r="SFB52" s="95">
        <f t="shared" si="2301"/>
        <v>51970.32</v>
      </c>
      <c r="SFC52" s="106" t="s">
        <v>668</v>
      </c>
      <c r="SFD52" s="105">
        <v>51970.319999999992</v>
      </c>
      <c r="SFE52" s="90">
        <f t="shared" si="2302"/>
        <v>4330.8599999999997</v>
      </c>
      <c r="SFF52" s="115">
        <f t="shared" ref="SFF52" si="3682">SFE52</f>
        <v>4330.8599999999997</v>
      </c>
      <c r="SFG52" s="115">
        <f t="shared" si="2303"/>
        <v>4330.8599999999997</v>
      </c>
      <c r="SFH52" s="115">
        <f t="shared" si="2303"/>
        <v>4330.8599999999997</v>
      </c>
      <c r="SFI52" s="115">
        <f t="shared" si="2303"/>
        <v>4330.8599999999997</v>
      </c>
      <c r="SFJ52" s="115">
        <f t="shared" si="2303"/>
        <v>4330.8599999999997</v>
      </c>
      <c r="SFK52" s="115">
        <f t="shared" si="2303"/>
        <v>4330.8599999999997</v>
      </c>
      <c r="SFL52" s="115">
        <f t="shared" si="2303"/>
        <v>4330.8599999999997</v>
      </c>
      <c r="SFM52" s="115">
        <f t="shared" si="2303"/>
        <v>4330.8599999999997</v>
      </c>
      <c r="SFN52" s="115">
        <f t="shared" si="2303"/>
        <v>4330.8599999999997</v>
      </c>
      <c r="SFO52" s="115">
        <f t="shared" si="2303"/>
        <v>4330.8599999999997</v>
      </c>
      <c r="SFP52" s="115">
        <f t="shared" si="2303"/>
        <v>4330.8599999999997</v>
      </c>
      <c r="SFQ52" s="115">
        <f t="shared" si="2303"/>
        <v>4330.8599999999997</v>
      </c>
      <c r="SFR52" s="95">
        <f t="shared" si="2304"/>
        <v>51970.32</v>
      </c>
      <c r="SFS52" s="106" t="s">
        <v>668</v>
      </c>
      <c r="SFT52" s="105">
        <v>51970.319999999992</v>
      </c>
      <c r="SFU52" s="90">
        <f t="shared" si="2305"/>
        <v>4330.8599999999997</v>
      </c>
      <c r="SFV52" s="115">
        <f t="shared" ref="SFV52" si="3683">SFU52</f>
        <v>4330.8599999999997</v>
      </c>
      <c r="SFW52" s="115">
        <f t="shared" si="2306"/>
        <v>4330.8599999999997</v>
      </c>
      <c r="SFX52" s="115">
        <f t="shared" si="2306"/>
        <v>4330.8599999999997</v>
      </c>
      <c r="SFY52" s="115">
        <f t="shared" si="2306"/>
        <v>4330.8599999999997</v>
      </c>
      <c r="SFZ52" s="115">
        <f t="shared" si="2306"/>
        <v>4330.8599999999997</v>
      </c>
      <c r="SGA52" s="115">
        <f t="shared" si="2306"/>
        <v>4330.8599999999997</v>
      </c>
      <c r="SGB52" s="115">
        <f t="shared" si="2306"/>
        <v>4330.8599999999997</v>
      </c>
      <c r="SGC52" s="115">
        <f t="shared" si="2306"/>
        <v>4330.8599999999997</v>
      </c>
      <c r="SGD52" s="115">
        <f t="shared" si="2306"/>
        <v>4330.8599999999997</v>
      </c>
      <c r="SGE52" s="115">
        <f t="shared" si="2306"/>
        <v>4330.8599999999997</v>
      </c>
      <c r="SGF52" s="115">
        <f t="shared" si="2306"/>
        <v>4330.8599999999997</v>
      </c>
      <c r="SGG52" s="115">
        <f t="shared" si="2306"/>
        <v>4330.8599999999997</v>
      </c>
      <c r="SGH52" s="95">
        <f t="shared" si="2307"/>
        <v>51970.32</v>
      </c>
      <c r="SGI52" s="106" t="s">
        <v>668</v>
      </c>
      <c r="SGJ52" s="105">
        <v>51970.319999999992</v>
      </c>
      <c r="SGK52" s="90">
        <f t="shared" si="2308"/>
        <v>4330.8599999999997</v>
      </c>
      <c r="SGL52" s="115">
        <f t="shared" ref="SGL52" si="3684">SGK52</f>
        <v>4330.8599999999997</v>
      </c>
      <c r="SGM52" s="115">
        <f t="shared" si="2309"/>
        <v>4330.8599999999997</v>
      </c>
      <c r="SGN52" s="115">
        <f t="shared" si="2309"/>
        <v>4330.8599999999997</v>
      </c>
      <c r="SGO52" s="115">
        <f t="shared" si="2309"/>
        <v>4330.8599999999997</v>
      </c>
      <c r="SGP52" s="115">
        <f t="shared" si="2309"/>
        <v>4330.8599999999997</v>
      </c>
      <c r="SGQ52" s="115">
        <f t="shared" si="2309"/>
        <v>4330.8599999999997</v>
      </c>
      <c r="SGR52" s="115">
        <f t="shared" si="2309"/>
        <v>4330.8599999999997</v>
      </c>
      <c r="SGS52" s="115">
        <f t="shared" si="2309"/>
        <v>4330.8599999999997</v>
      </c>
      <c r="SGT52" s="115">
        <f t="shared" si="2309"/>
        <v>4330.8599999999997</v>
      </c>
      <c r="SGU52" s="115">
        <f t="shared" si="2309"/>
        <v>4330.8599999999997</v>
      </c>
      <c r="SGV52" s="115">
        <f t="shared" si="2309"/>
        <v>4330.8599999999997</v>
      </c>
      <c r="SGW52" s="115">
        <f t="shared" si="2309"/>
        <v>4330.8599999999997</v>
      </c>
      <c r="SGX52" s="95">
        <f t="shared" si="2310"/>
        <v>51970.32</v>
      </c>
      <c r="SGY52" s="106" t="s">
        <v>668</v>
      </c>
      <c r="SGZ52" s="105">
        <v>51970.319999999992</v>
      </c>
      <c r="SHA52" s="90">
        <f t="shared" si="2311"/>
        <v>4330.8599999999997</v>
      </c>
      <c r="SHB52" s="115">
        <f t="shared" ref="SHB52" si="3685">SHA52</f>
        <v>4330.8599999999997</v>
      </c>
      <c r="SHC52" s="115">
        <f t="shared" si="2312"/>
        <v>4330.8599999999997</v>
      </c>
      <c r="SHD52" s="115">
        <f t="shared" si="2312"/>
        <v>4330.8599999999997</v>
      </c>
      <c r="SHE52" s="115">
        <f t="shared" si="2312"/>
        <v>4330.8599999999997</v>
      </c>
      <c r="SHF52" s="115">
        <f t="shared" si="2312"/>
        <v>4330.8599999999997</v>
      </c>
      <c r="SHG52" s="115">
        <f t="shared" si="2312"/>
        <v>4330.8599999999997</v>
      </c>
      <c r="SHH52" s="115">
        <f t="shared" si="2312"/>
        <v>4330.8599999999997</v>
      </c>
      <c r="SHI52" s="115">
        <f t="shared" si="2312"/>
        <v>4330.8599999999997</v>
      </c>
      <c r="SHJ52" s="115">
        <f t="shared" si="2312"/>
        <v>4330.8599999999997</v>
      </c>
      <c r="SHK52" s="115">
        <f t="shared" si="2312"/>
        <v>4330.8599999999997</v>
      </c>
      <c r="SHL52" s="115">
        <f t="shared" si="2312"/>
        <v>4330.8599999999997</v>
      </c>
      <c r="SHM52" s="115">
        <f t="shared" si="2312"/>
        <v>4330.8599999999997</v>
      </c>
      <c r="SHN52" s="95">
        <f t="shared" si="2313"/>
        <v>51970.32</v>
      </c>
      <c r="SHO52" s="106" t="s">
        <v>668</v>
      </c>
      <c r="SHP52" s="105">
        <v>51970.319999999992</v>
      </c>
      <c r="SHQ52" s="90">
        <f t="shared" si="2314"/>
        <v>4330.8599999999997</v>
      </c>
      <c r="SHR52" s="115">
        <f t="shared" ref="SHR52" si="3686">SHQ52</f>
        <v>4330.8599999999997</v>
      </c>
      <c r="SHS52" s="115">
        <f t="shared" si="2315"/>
        <v>4330.8599999999997</v>
      </c>
      <c r="SHT52" s="115">
        <f t="shared" si="2315"/>
        <v>4330.8599999999997</v>
      </c>
      <c r="SHU52" s="115">
        <f t="shared" si="2315"/>
        <v>4330.8599999999997</v>
      </c>
      <c r="SHV52" s="115">
        <f t="shared" si="2315"/>
        <v>4330.8599999999997</v>
      </c>
      <c r="SHW52" s="115">
        <f t="shared" si="2315"/>
        <v>4330.8599999999997</v>
      </c>
      <c r="SHX52" s="115">
        <f t="shared" si="2315"/>
        <v>4330.8599999999997</v>
      </c>
      <c r="SHY52" s="115">
        <f t="shared" si="2315"/>
        <v>4330.8599999999997</v>
      </c>
      <c r="SHZ52" s="115">
        <f t="shared" si="2315"/>
        <v>4330.8599999999997</v>
      </c>
      <c r="SIA52" s="115">
        <f t="shared" si="2315"/>
        <v>4330.8599999999997</v>
      </c>
      <c r="SIB52" s="115">
        <f t="shared" si="2315"/>
        <v>4330.8599999999997</v>
      </c>
      <c r="SIC52" s="115">
        <f t="shared" si="2315"/>
        <v>4330.8599999999997</v>
      </c>
      <c r="SID52" s="95">
        <f t="shared" si="2316"/>
        <v>51970.32</v>
      </c>
      <c r="SIE52" s="106" t="s">
        <v>668</v>
      </c>
      <c r="SIF52" s="105">
        <v>51970.319999999992</v>
      </c>
      <c r="SIG52" s="90">
        <f t="shared" si="2317"/>
        <v>4330.8599999999997</v>
      </c>
      <c r="SIH52" s="115">
        <f t="shared" ref="SIH52" si="3687">SIG52</f>
        <v>4330.8599999999997</v>
      </c>
      <c r="SII52" s="115">
        <f t="shared" si="2318"/>
        <v>4330.8599999999997</v>
      </c>
      <c r="SIJ52" s="115">
        <f t="shared" si="2318"/>
        <v>4330.8599999999997</v>
      </c>
      <c r="SIK52" s="115">
        <f t="shared" si="2318"/>
        <v>4330.8599999999997</v>
      </c>
      <c r="SIL52" s="115">
        <f t="shared" si="2318"/>
        <v>4330.8599999999997</v>
      </c>
      <c r="SIM52" s="115">
        <f t="shared" si="2318"/>
        <v>4330.8599999999997</v>
      </c>
      <c r="SIN52" s="115">
        <f t="shared" si="2318"/>
        <v>4330.8599999999997</v>
      </c>
      <c r="SIO52" s="115">
        <f t="shared" si="2318"/>
        <v>4330.8599999999997</v>
      </c>
      <c r="SIP52" s="115">
        <f t="shared" si="2318"/>
        <v>4330.8599999999997</v>
      </c>
      <c r="SIQ52" s="115">
        <f t="shared" si="2318"/>
        <v>4330.8599999999997</v>
      </c>
      <c r="SIR52" s="115">
        <f t="shared" si="2318"/>
        <v>4330.8599999999997</v>
      </c>
      <c r="SIS52" s="115">
        <f t="shared" si="2318"/>
        <v>4330.8599999999997</v>
      </c>
      <c r="SIT52" s="95">
        <f t="shared" si="2319"/>
        <v>51970.32</v>
      </c>
      <c r="SIU52" s="106" t="s">
        <v>668</v>
      </c>
      <c r="SIV52" s="105">
        <v>51970.319999999992</v>
      </c>
      <c r="SIW52" s="90">
        <f t="shared" si="2320"/>
        <v>4330.8599999999997</v>
      </c>
      <c r="SIX52" s="115">
        <f t="shared" ref="SIX52" si="3688">SIW52</f>
        <v>4330.8599999999997</v>
      </c>
      <c r="SIY52" s="115">
        <f t="shared" si="2321"/>
        <v>4330.8599999999997</v>
      </c>
      <c r="SIZ52" s="115">
        <f t="shared" si="2321"/>
        <v>4330.8599999999997</v>
      </c>
      <c r="SJA52" s="115">
        <f t="shared" si="2321"/>
        <v>4330.8599999999997</v>
      </c>
      <c r="SJB52" s="115">
        <f t="shared" si="2321"/>
        <v>4330.8599999999997</v>
      </c>
      <c r="SJC52" s="115">
        <f t="shared" si="2321"/>
        <v>4330.8599999999997</v>
      </c>
      <c r="SJD52" s="115">
        <f t="shared" si="2321"/>
        <v>4330.8599999999997</v>
      </c>
      <c r="SJE52" s="115">
        <f t="shared" si="2321"/>
        <v>4330.8599999999997</v>
      </c>
      <c r="SJF52" s="115">
        <f t="shared" si="2321"/>
        <v>4330.8599999999997</v>
      </c>
      <c r="SJG52" s="115">
        <f t="shared" si="2321"/>
        <v>4330.8599999999997</v>
      </c>
      <c r="SJH52" s="115">
        <f t="shared" si="2321"/>
        <v>4330.8599999999997</v>
      </c>
      <c r="SJI52" s="115">
        <f t="shared" si="2321"/>
        <v>4330.8599999999997</v>
      </c>
      <c r="SJJ52" s="95">
        <f t="shared" si="2322"/>
        <v>51970.32</v>
      </c>
      <c r="SJK52" s="106" t="s">
        <v>668</v>
      </c>
      <c r="SJL52" s="105">
        <v>51970.319999999992</v>
      </c>
      <c r="SJM52" s="90">
        <f t="shared" si="2323"/>
        <v>4330.8599999999997</v>
      </c>
      <c r="SJN52" s="115">
        <f t="shared" ref="SJN52" si="3689">SJM52</f>
        <v>4330.8599999999997</v>
      </c>
      <c r="SJO52" s="115">
        <f t="shared" si="2324"/>
        <v>4330.8599999999997</v>
      </c>
      <c r="SJP52" s="115">
        <f t="shared" si="2324"/>
        <v>4330.8599999999997</v>
      </c>
      <c r="SJQ52" s="115">
        <f t="shared" si="2324"/>
        <v>4330.8599999999997</v>
      </c>
      <c r="SJR52" s="115">
        <f t="shared" si="2324"/>
        <v>4330.8599999999997</v>
      </c>
      <c r="SJS52" s="115">
        <f t="shared" si="2324"/>
        <v>4330.8599999999997</v>
      </c>
      <c r="SJT52" s="115">
        <f t="shared" si="2324"/>
        <v>4330.8599999999997</v>
      </c>
      <c r="SJU52" s="115">
        <f t="shared" si="2324"/>
        <v>4330.8599999999997</v>
      </c>
      <c r="SJV52" s="115">
        <f t="shared" si="2324"/>
        <v>4330.8599999999997</v>
      </c>
      <c r="SJW52" s="115">
        <f t="shared" si="2324"/>
        <v>4330.8599999999997</v>
      </c>
      <c r="SJX52" s="115">
        <f t="shared" si="2324"/>
        <v>4330.8599999999997</v>
      </c>
      <c r="SJY52" s="115">
        <f t="shared" si="2324"/>
        <v>4330.8599999999997</v>
      </c>
      <c r="SJZ52" s="95">
        <f t="shared" si="2325"/>
        <v>51970.32</v>
      </c>
      <c r="SKA52" s="106" t="s">
        <v>668</v>
      </c>
      <c r="SKB52" s="105">
        <v>51970.319999999992</v>
      </c>
      <c r="SKC52" s="90">
        <f t="shared" si="2326"/>
        <v>4330.8599999999997</v>
      </c>
      <c r="SKD52" s="115">
        <f t="shared" ref="SKD52" si="3690">SKC52</f>
        <v>4330.8599999999997</v>
      </c>
      <c r="SKE52" s="115">
        <f t="shared" si="2327"/>
        <v>4330.8599999999997</v>
      </c>
      <c r="SKF52" s="115">
        <f t="shared" si="2327"/>
        <v>4330.8599999999997</v>
      </c>
      <c r="SKG52" s="115">
        <f t="shared" si="2327"/>
        <v>4330.8599999999997</v>
      </c>
      <c r="SKH52" s="115">
        <f t="shared" si="2327"/>
        <v>4330.8599999999997</v>
      </c>
      <c r="SKI52" s="115">
        <f t="shared" si="2327"/>
        <v>4330.8599999999997</v>
      </c>
      <c r="SKJ52" s="115">
        <f t="shared" si="2327"/>
        <v>4330.8599999999997</v>
      </c>
      <c r="SKK52" s="115">
        <f t="shared" si="2327"/>
        <v>4330.8599999999997</v>
      </c>
      <c r="SKL52" s="115">
        <f t="shared" si="2327"/>
        <v>4330.8599999999997</v>
      </c>
      <c r="SKM52" s="115">
        <f t="shared" si="2327"/>
        <v>4330.8599999999997</v>
      </c>
      <c r="SKN52" s="115">
        <f t="shared" si="2327"/>
        <v>4330.8599999999997</v>
      </c>
      <c r="SKO52" s="115">
        <f t="shared" si="2327"/>
        <v>4330.8599999999997</v>
      </c>
      <c r="SKP52" s="95">
        <f t="shared" si="2328"/>
        <v>51970.32</v>
      </c>
      <c r="SKQ52" s="106" t="s">
        <v>668</v>
      </c>
      <c r="SKR52" s="105">
        <v>51970.319999999992</v>
      </c>
      <c r="SKS52" s="90">
        <f t="shared" si="2329"/>
        <v>4330.8599999999997</v>
      </c>
      <c r="SKT52" s="115">
        <f t="shared" ref="SKT52" si="3691">SKS52</f>
        <v>4330.8599999999997</v>
      </c>
      <c r="SKU52" s="115">
        <f t="shared" si="2330"/>
        <v>4330.8599999999997</v>
      </c>
      <c r="SKV52" s="115">
        <f t="shared" si="2330"/>
        <v>4330.8599999999997</v>
      </c>
      <c r="SKW52" s="115">
        <f t="shared" si="2330"/>
        <v>4330.8599999999997</v>
      </c>
      <c r="SKX52" s="115">
        <f t="shared" si="2330"/>
        <v>4330.8599999999997</v>
      </c>
      <c r="SKY52" s="115">
        <f t="shared" si="2330"/>
        <v>4330.8599999999997</v>
      </c>
      <c r="SKZ52" s="115">
        <f t="shared" si="2330"/>
        <v>4330.8599999999997</v>
      </c>
      <c r="SLA52" s="115">
        <f t="shared" si="2330"/>
        <v>4330.8599999999997</v>
      </c>
      <c r="SLB52" s="115">
        <f t="shared" si="2330"/>
        <v>4330.8599999999997</v>
      </c>
      <c r="SLC52" s="115">
        <f t="shared" si="2330"/>
        <v>4330.8599999999997</v>
      </c>
      <c r="SLD52" s="115">
        <f t="shared" si="2330"/>
        <v>4330.8599999999997</v>
      </c>
      <c r="SLE52" s="115">
        <f t="shared" si="2330"/>
        <v>4330.8599999999997</v>
      </c>
      <c r="SLF52" s="95">
        <f t="shared" si="2331"/>
        <v>51970.32</v>
      </c>
      <c r="SLG52" s="106" t="s">
        <v>668</v>
      </c>
      <c r="SLH52" s="105">
        <v>51970.319999999992</v>
      </c>
      <c r="SLI52" s="90">
        <f t="shared" si="2332"/>
        <v>4330.8599999999997</v>
      </c>
      <c r="SLJ52" s="115">
        <f t="shared" ref="SLJ52" si="3692">SLI52</f>
        <v>4330.8599999999997</v>
      </c>
      <c r="SLK52" s="115">
        <f t="shared" si="2333"/>
        <v>4330.8599999999997</v>
      </c>
      <c r="SLL52" s="115">
        <f t="shared" si="2333"/>
        <v>4330.8599999999997</v>
      </c>
      <c r="SLM52" s="115">
        <f t="shared" si="2333"/>
        <v>4330.8599999999997</v>
      </c>
      <c r="SLN52" s="115">
        <f t="shared" si="2333"/>
        <v>4330.8599999999997</v>
      </c>
      <c r="SLO52" s="115">
        <f t="shared" si="2333"/>
        <v>4330.8599999999997</v>
      </c>
      <c r="SLP52" s="115">
        <f t="shared" si="2333"/>
        <v>4330.8599999999997</v>
      </c>
      <c r="SLQ52" s="115">
        <f t="shared" si="2333"/>
        <v>4330.8599999999997</v>
      </c>
      <c r="SLR52" s="115">
        <f t="shared" si="2333"/>
        <v>4330.8599999999997</v>
      </c>
      <c r="SLS52" s="115">
        <f t="shared" si="2333"/>
        <v>4330.8599999999997</v>
      </c>
      <c r="SLT52" s="115">
        <f t="shared" si="2333"/>
        <v>4330.8599999999997</v>
      </c>
      <c r="SLU52" s="115">
        <f t="shared" si="2333"/>
        <v>4330.8599999999997</v>
      </c>
      <c r="SLV52" s="95">
        <f t="shared" si="2334"/>
        <v>51970.32</v>
      </c>
      <c r="SLW52" s="106" t="s">
        <v>668</v>
      </c>
      <c r="SLX52" s="105">
        <v>51970.319999999992</v>
      </c>
      <c r="SLY52" s="90">
        <f t="shared" si="2335"/>
        <v>4330.8599999999997</v>
      </c>
      <c r="SLZ52" s="115">
        <f t="shared" ref="SLZ52" si="3693">SLY52</f>
        <v>4330.8599999999997</v>
      </c>
      <c r="SMA52" s="115">
        <f t="shared" si="2336"/>
        <v>4330.8599999999997</v>
      </c>
      <c r="SMB52" s="115">
        <f t="shared" si="2336"/>
        <v>4330.8599999999997</v>
      </c>
      <c r="SMC52" s="115">
        <f t="shared" si="2336"/>
        <v>4330.8599999999997</v>
      </c>
      <c r="SMD52" s="115">
        <f t="shared" si="2336"/>
        <v>4330.8599999999997</v>
      </c>
      <c r="SME52" s="115">
        <f t="shared" si="2336"/>
        <v>4330.8599999999997</v>
      </c>
      <c r="SMF52" s="115">
        <f t="shared" si="2336"/>
        <v>4330.8599999999997</v>
      </c>
      <c r="SMG52" s="115">
        <f t="shared" si="2336"/>
        <v>4330.8599999999997</v>
      </c>
      <c r="SMH52" s="115">
        <f t="shared" si="2336"/>
        <v>4330.8599999999997</v>
      </c>
      <c r="SMI52" s="115">
        <f t="shared" si="2336"/>
        <v>4330.8599999999997</v>
      </c>
      <c r="SMJ52" s="115">
        <f t="shared" si="2336"/>
        <v>4330.8599999999997</v>
      </c>
      <c r="SMK52" s="115">
        <f t="shared" si="2336"/>
        <v>4330.8599999999997</v>
      </c>
      <c r="SML52" s="95">
        <f t="shared" si="2337"/>
        <v>51970.32</v>
      </c>
      <c r="SMM52" s="106" t="s">
        <v>668</v>
      </c>
      <c r="SMN52" s="105">
        <v>51970.319999999992</v>
      </c>
      <c r="SMO52" s="90">
        <f t="shared" si="2338"/>
        <v>4330.8599999999997</v>
      </c>
      <c r="SMP52" s="115">
        <f t="shared" ref="SMP52" si="3694">SMO52</f>
        <v>4330.8599999999997</v>
      </c>
      <c r="SMQ52" s="115">
        <f t="shared" si="2339"/>
        <v>4330.8599999999997</v>
      </c>
      <c r="SMR52" s="115">
        <f t="shared" si="2339"/>
        <v>4330.8599999999997</v>
      </c>
      <c r="SMS52" s="115">
        <f t="shared" si="2339"/>
        <v>4330.8599999999997</v>
      </c>
      <c r="SMT52" s="115">
        <f t="shared" si="2339"/>
        <v>4330.8599999999997</v>
      </c>
      <c r="SMU52" s="115">
        <f t="shared" si="2339"/>
        <v>4330.8599999999997</v>
      </c>
      <c r="SMV52" s="115">
        <f t="shared" si="2339"/>
        <v>4330.8599999999997</v>
      </c>
      <c r="SMW52" s="115">
        <f t="shared" si="2339"/>
        <v>4330.8599999999997</v>
      </c>
      <c r="SMX52" s="115">
        <f t="shared" si="2339"/>
        <v>4330.8599999999997</v>
      </c>
      <c r="SMY52" s="115">
        <f t="shared" si="2339"/>
        <v>4330.8599999999997</v>
      </c>
      <c r="SMZ52" s="115">
        <f t="shared" si="2339"/>
        <v>4330.8599999999997</v>
      </c>
      <c r="SNA52" s="115">
        <f t="shared" si="2339"/>
        <v>4330.8599999999997</v>
      </c>
      <c r="SNB52" s="95">
        <f t="shared" si="2340"/>
        <v>51970.32</v>
      </c>
      <c r="SNC52" s="106" t="s">
        <v>668</v>
      </c>
      <c r="SND52" s="105">
        <v>51970.319999999992</v>
      </c>
      <c r="SNE52" s="90">
        <f t="shared" si="2341"/>
        <v>4330.8599999999997</v>
      </c>
      <c r="SNF52" s="115">
        <f t="shared" ref="SNF52" si="3695">SNE52</f>
        <v>4330.8599999999997</v>
      </c>
      <c r="SNG52" s="115">
        <f t="shared" si="2342"/>
        <v>4330.8599999999997</v>
      </c>
      <c r="SNH52" s="115">
        <f t="shared" si="2342"/>
        <v>4330.8599999999997</v>
      </c>
      <c r="SNI52" s="115">
        <f t="shared" si="2342"/>
        <v>4330.8599999999997</v>
      </c>
      <c r="SNJ52" s="115">
        <f t="shared" si="2342"/>
        <v>4330.8599999999997</v>
      </c>
      <c r="SNK52" s="115">
        <f t="shared" si="2342"/>
        <v>4330.8599999999997</v>
      </c>
      <c r="SNL52" s="115">
        <f t="shared" si="2342"/>
        <v>4330.8599999999997</v>
      </c>
      <c r="SNM52" s="115">
        <f t="shared" si="2342"/>
        <v>4330.8599999999997</v>
      </c>
      <c r="SNN52" s="115">
        <f t="shared" si="2342"/>
        <v>4330.8599999999997</v>
      </c>
      <c r="SNO52" s="115">
        <f t="shared" si="2342"/>
        <v>4330.8599999999997</v>
      </c>
      <c r="SNP52" s="115">
        <f t="shared" si="2342"/>
        <v>4330.8599999999997</v>
      </c>
      <c r="SNQ52" s="115">
        <f t="shared" si="2342"/>
        <v>4330.8599999999997</v>
      </c>
      <c r="SNR52" s="95">
        <f t="shared" si="2343"/>
        <v>51970.32</v>
      </c>
      <c r="SNS52" s="106" t="s">
        <v>668</v>
      </c>
      <c r="SNT52" s="105">
        <v>51970.319999999992</v>
      </c>
      <c r="SNU52" s="90">
        <f t="shared" si="2344"/>
        <v>4330.8599999999997</v>
      </c>
      <c r="SNV52" s="115">
        <f t="shared" ref="SNV52" si="3696">SNU52</f>
        <v>4330.8599999999997</v>
      </c>
      <c r="SNW52" s="115">
        <f t="shared" si="2345"/>
        <v>4330.8599999999997</v>
      </c>
      <c r="SNX52" s="115">
        <f t="shared" si="2345"/>
        <v>4330.8599999999997</v>
      </c>
      <c r="SNY52" s="115">
        <f t="shared" si="2345"/>
        <v>4330.8599999999997</v>
      </c>
      <c r="SNZ52" s="115">
        <f t="shared" si="2345"/>
        <v>4330.8599999999997</v>
      </c>
      <c r="SOA52" s="115">
        <f t="shared" si="2345"/>
        <v>4330.8599999999997</v>
      </c>
      <c r="SOB52" s="115">
        <f t="shared" si="2345"/>
        <v>4330.8599999999997</v>
      </c>
      <c r="SOC52" s="115">
        <f t="shared" si="2345"/>
        <v>4330.8599999999997</v>
      </c>
      <c r="SOD52" s="115">
        <f t="shared" si="2345"/>
        <v>4330.8599999999997</v>
      </c>
      <c r="SOE52" s="115">
        <f t="shared" si="2345"/>
        <v>4330.8599999999997</v>
      </c>
      <c r="SOF52" s="115">
        <f t="shared" si="2345"/>
        <v>4330.8599999999997</v>
      </c>
      <c r="SOG52" s="115">
        <f t="shared" si="2345"/>
        <v>4330.8599999999997</v>
      </c>
      <c r="SOH52" s="95">
        <f t="shared" si="2346"/>
        <v>51970.32</v>
      </c>
      <c r="SOI52" s="106" t="s">
        <v>668</v>
      </c>
      <c r="SOJ52" s="105">
        <v>51970.319999999992</v>
      </c>
      <c r="SOK52" s="90">
        <f t="shared" si="2347"/>
        <v>4330.8599999999997</v>
      </c>
      <c r="SOL52" s="115">
        <f t="shared" ref="SOL52" si="3697">SOK52</f>
        <v>4330.8599999999997</v>
      </c>
      <c r="SOM52" s="115">
        <f t="shared" si="2348"/>
        <v>4330.8599999999997</v>
      </c>
      <c r="SON52" s="115">
        <f t="shared" si="2348"/>
        <v>4330.8599999999997</v>
      </c>
      <c r="SOO52" s="115">
        <f t="shared" si="2348"/>
        <v>4330.8599999999997</v>
      </c>
      <c r="SOP52" s="115">
        <f t="shared" si="2348"/>
        <v>4330.8599999999997</v>
      </c>
      <c r="SOQ52" s="115">
        <f t="shared" si="2348"/>
        <v>4330.8599999999997</v>
      </c>
      <c r="SOR52" s="115">
        <f t="shared" si="2348"/>
        <v>4330.8599999999997</v>
      </c>
      <c r="SOS52" s="115">
        <f t="shared" si="2348"/>
        <v>4330.8599999999997</v>
      </c>
      <c r="SOT52" s="115">
        <f t="shared" si="2348"/>
        <v>4330.8599999999997</v>
      </c>
      <c r="SOU52" s="115">
        <f t="shared" si="2348"/>
        <v>4330.8599999999997</v>
      </c>
      <c r="SOV52" s="115">
        <f t="shared" si="2348"/>
        <v>4330.8599999999997</v>
      </c>
      <c r="SOW52" s="115">
        <f t="shared" si="2348"/>
        <v>4330.8599999999997</v>
      </c>
      <c r="SOX52" s="95">
        <f t="shared" si="2349"/>
        <v>51970.32</v>
      </c>
      <c r="SOY52" s="106" t="s">
        <v>668</v>
      </c>
      <c r="SOZ52" s="105">
        <v>51970.319999999992</v>
      </c>
      <c r="SPA52" s="90">
        <f t="shared" si="2350"/>
        <v>4330.8599999999997</v>
      </c>
      <c r="SPB52" s="115">
        <f t="shared" ref="SPB52" si="3698">SPA52</f>
        <v>4330.8599999999997</v>
      </c>
      <c r="SPC52" s="115">
        <f t="shared" si="2351"/>
        <v>4330.8599999999997</v>
      </c>
      <c r="SPD52" s="115">
        <f t="shared" si="2351"/>
        <v>4330.8599999999997</v>
      </c>
      <c r="SPE52" s="115">
        <f t="shared" si="2351"/>
        <v>4330.8599999999997</v>
      </c>
      <c r="SPF52" s="115">
        <f t="shared" si="2351"/>
        <v>4330.8599999999997</v>
      </c>
      <c r="SPG52" s="115">
        <f t="shared" si="2351"/>
        <v>4330.8599999999997</v>
      </c>
      <c r="SPH52" s="115">
        <f t="shared" si="2351"/>
        <v>4330.8599999999997</v>
      </c>
      <c r="SPI52" s="115">
        <f t="shared" si="2351"/>
        <v>4330.8599999999997</v>
      </c>
      <c r="SPJ52" s="115">
        <f t="shared" si="2351"/>
        <v>4330.8599999999997</v>
      </c>
      <c r="SPK52" s="115">
        <f t="shared" si="2351"/>
        <v>4330.8599999999997</v>
      </c>
      <c r="SPL52" s="115">
        <f t="shared" si="2351"/>
        <v>4330.8599999999997</v>
      </c>
      <c r="SPM52" s="115">
        <f t="shared" si="2351"/>
        <v>4330.8599999999997</v>
      </c>
      <c r="SPN52" s="95">
        <f t="shared" si="2352"/>
        <v>51970.32</v>
      </c>
      <c r="SPO52" s="106" t="s">
        <v>668</v>
      </c>
      <c r="SPP52" s="105">
        <v>51970.319999999992</v>
      </c>
      <c r="SPQ52" s="90">
        <f t="shared" si="2353"/>
        <v>4330.8599999999997</v>
      </c>
      <c r="SPR52" s="115">
        <f t="shared" ref="SPR52" si="3699">SPQ52</f>
        <v>4330.8599999999997</v>
      </c>
      <c r="SPS52" s="115">
        <f t="shared" si="2354"/>
        <v>4330.8599999999997</v>
      </c>
      <c r="SPT52" s="115">
        <f t="shared" si="2354"/>
        <v>4330.8599999999997</v>
      </c>
      <c r="SPU52" s="115">
        <f t="shared" si="2354"/>
        <v>4330.8599999999997</v>
      </c>
      <c r="SPV52" s="115">
        <f t="shared" si="2354"/>
        <v>4330.8599999999997</v>
      </c>
      <c r="SPW52" s="115">
        <f t="shared" si="2354"/>
        <v>4330.8599999999997</v>
      </c>
      <c r="SPX52" s="115">
        <f t="shared" si="2354"/>
        <v>4330.8599999999997</v>
      </c>
      <c r="SPY52" s="115">
        <f t="shared" si="2354"/>
        <v>4330.8599999999997</v>
      </c>
      <c r="SPZ52" s="115">
        <f t="shared" si="2354"/>
        <v>4330.8599999999997</v>
      </c>
      <c r="SQA52" s="115">
        <f t="shared" si="2354"/>
        <v>4330.8599999999997</v>
      </c>
      <c r="SQB52" s="115">
        <f t="shared" si="2354"/>
        <v>4330.8599999999997</v>
      </c>
      <c r="SQC52" s="115">
        <f t="shared" si="2354"/>
        <v>4330.8599999999997</v>
      </c>
      <c r="SQD52" s="95">
        <f t="shared" si="2355"/>
        <v>51970.32</v>
      </c>
      <c r="SQE52" s="106" t="s">
        <v>668</v>
      </c>
      <c r="SQF52" s="105">
        <v>51970.319999999992</v>
      </c>
      <c r="SQG52" s="90">
        <f t="shared" si="2356"/>
        <v>4330.8599999999997</v>
      </c>
      <c r="SQH52" s="115">
        <f t="shared" ref="SQH52" si="3700">SQG52</f>
        <v>4330.8599999999997</v>
      </c>
      <c r="SQI52" s="115">
        <f t="shared" si="2357"/>
        <v>4330.8599999999997</v>
      </c>
      <c r="SQJ52" s="115">
        <f t="shared" si="2357"/>
        <v>4330.8599999999997</v>
      </c>
      <c r="SQK52" s="115">
        <f t="shared" si="2357"/>
        <v>4330.8599999999997</v>
      </c>
      <c r="SQL52" s="115">
        <f t="shared" si="2357"/>
        <v>4330.8599999999997</v>
      </c>
      <c r="SQM52" s="115">
        <f t="shared" si="2357"/>
        <v>4330.8599999999997</v>
      </c>
      <c r="SQN52" s="115">
        <f t="shared" si="2357"/>
        <v>4330.8599999999997</v>
      </c>
      <c r="SQO52" s="115">
        <f t="shared" si="2357"/>
        <v>4330.8599999999997</v>
      </c>
      <c r="SQP52" s="115">
        <f t="shared" si="2357"/>
        <v>4330.8599999999997</v>
      </c>
      <c r="SQQ52" s="115">
        <f t="shared" si="2357"/>
        <v>4330.8599999999997</v>
      </c>
      <c r="SQR52" s="115">
        <f t="shared" si="2357"/>
        <v>4330.8599999999997</v>
      </c>
      <c r="SQS52" s="115">
        <f t="shared" si="2357"/>
        <v>4330.8599999999997</v>
      </c>
      <c r="SQT52" s="95">
        <f t="shared" si="2358"/>
        <v>51970.32</v>
      </c>
      <c r="SQU52" s="106" t="s">
        <v>668</v>
      </c>
      <c r="SQV52" s="105">
        <v>51970.319999999992</v>
      </c>
      <c r="SQW52" s="90">
        <f t="shared" si="2359"/>
        <v>4330.8599999999997</v>
      </c>
      <c r="SQX52" s="115">
        <f t="shared" ref="SQX52" si="3701">SQW52</f>
        <v>4330.8599999999997</v>
      </c>
      <c r="SQY52" s="115">
        <f t="shared" si="2360"/>
        <v>4330.8599999999997</v>
      </c>
      <c r="SQZ52" s="115">
        <f t="shared" si="2360"/>
        <v>4330.8599999999997</v>
      </c>
      <c r="SRA52" s="115">
        <f t="shared" si="2360"/>
        <v>4330.8599999999997</v>
      </c>
      <c r="SRB52" s="115">
        <f t="shared" si="2360"/>
        <v>4330.8599999999997</v>
      </c>
      <c r="SRC52" s="115">
        <f t="shared" si="2360"/>
        <v>4330.8599999999997</v>
      </c>
      <c r="SRD52" s="115">
        <f t="shared" si="2360"/>
        <v>4330.8599999999997</v>
      </c>
      <c r="SRE52" s="115">
        <f t="shared" si="2360"/>
        <v>4330.8599999999997</v>
      </c>
      <c r="SRF52" s="115">
        <f t="shared" si="2360"/>
        <v>4330.8599999999997</v>
      </c>
      <c r="SRG52" s="115">
        <f t="shared" si="2360"/>
        <v>4330.8599999999997</v>
      </c>
      <c r="SRH52" s="115">
        <f t="shared" si="2360"/>
        <v>4330.8599999999997</v>
      </c>
      <c r="SRI52" s="115">
        <f t="shared" si="2360"/>
        <v>4330.8599999999997</v>
      </c>
      <c r="SRJ52" s="95">
        <f t="shared" si="2361"/>
        <v>51970.32</v>
      </c>
      <c r="SRK52" s="106" t="s">
        <v>668</v>
      </c>
      <c r="SRL52" s="105">
        <v>51970.319999999992</v>
      </c>
      <c r="SRM52" s="90">
        <f t="shared" si="2362"/>
        <v>4330.8599999999997</v>
      </c>
      <c r="SRN52" s="115">
        <f t="shared" ref="SRN52" si="3702">SRM52</f>
        <v>4330.8599999999997</v>
      </c>
      <c r="SRO52" s="115">
        <f t="shared" si="2363"/>
        <v>4330.8599999999997</v>
      </c>
      <c r="SRP52" s="115">
        <f t="shared" si="2363"/>
        <v>4330.8599999999997</v>
      </c>
      <c r="SRQ52" s="115">
        <f t="shared" si="2363"/>
        <v>4330.8599999999997</v>
      </c>
      <c r="SRR52" s="115">
        <f t="shared" si="2363"/>
        <v>4330.8599999999997</v>
      </c>
      <c r="SRS52" s="115">
        <f t="shared" si="2363"/>
        <v>4330.8599999999997</v>
      </c>
      <c r="SRT52" s="115">
        <f t="shared" si="2363"/>
        <v>4330.8599999999997</v>
      </c>
      <c r="SRU52" s="115">
        <f t="shared" si="2363"/>
        <v>4330.8599999999997</v>
      </c>
      <c r="SRV52" s="115">
        <f t="shared" si="2363"/>
        <v>4330.8599999999997</v>
      </c>
      <c r="SRW52" s="115">
        <f t="shared" si="2363"/>
        <v>4330.8599999999997</v>
      </c>
      <c r="SRX52" s="115">
        <f t="shared" si="2363"/>
        <v>4330.8599999999997</v>
      </c>
      <c r="SRY52" s="115">
        <f t="shared" si="2363"/>
        <v>4330.8599999999997</v>
      </c>
      <c r="SRZ52" s="95">
        <f t="shared" si="2364"/>
        <v>51970.32</v>
      </c>
      <c r="SSA52" s="106" t="s">
        <v>668</v>
      </c>
      <c r="SSB52" s="105">
        <v>51970.319999999992</v>
      </c>
      <c r="SSC52" s="90">
        <f t="shared" si="2365"/>
        <v>4330.8599999999997</v>
      </c>
      <c r="SSD52" s="115">
        <f t="shared" ref="SSD52" si="3703">SSC52</f>
        <v>4330.8599999999997</v>
      </c>
      <c r="SSE52" s="115">
        <f t="shared" si="2366"/>
        <v>4330.8599999999997</v>
      </c>
      <c r="SSF52" s="115">
        <f t="shared" si="2366"/>
        <v>4330.8599999999997</v>
      </c>
      <c r="SSG52" s="115">
        <f t="shared" si="2366"/>
        <v>4330.8599999999997</v>
      </c>
      <c r="SSH52" s="115">
        <f t="shared" si="2366"/>
        <v>4330.8599999999997</v>
      </c>
      <c r="SSI52" s="115">
        <f t="shared" si="2366"/>
        <v>4330.8599999999997</v>
      </c>
      <c r="SSJ52" s="115">
        <f t="shared" si="2366"/>
        <v>4330.8599999999997</v>
      </c>
      <c r="SSK52" s="115">
        <f t="shared" si="2366"/>
        <v>4330.8599999999997</v>
      </c>
      <c r="SSL52" s="115">
        <f t="shared" si="2366"/>
        <v>4330.8599999999997</v>
      </c>
      <c r="SSM52" s="115">
        <f t="shared" si="2366"/>
        <v>4330.8599999999997</v>
      </c>
      <c r="SSN52" s="115">
        <f t="shared" si="2366"/>
        <v>4330.8599999999997</v>
      </c>
      <c r="SSO52" s="115">
        <f t="shared" si="2366"/>
        <v>4330.8599999999997</v>
      </c>
      <c r="SSP52" s="95">
        <f t="shared" si="2367"/>
        <v>51970.32</v>
      </c>
      <c r="SSQ52" s="106" t="s">
        <v>668</v>
      </c>
      <c r="SSR52" s="105">
        <v>51970.319999999992</v>
      </c>
      <c r="SSS52" s="90">
        <f t="shared" si="2368"/>
        <v>4330.8599999999997</v>
      </c>
      <c r="SST52" s="115">
        <f t="shared" ref="SST52" si="3704">SSS52</f>
        <v>4330.8599999999997</v>
      </c>
      <c r="SSU52" s="115">
        <f t="shared" si="2369"/>
        <v>4330.8599999999997</v>
      </c>
      <c r="SSV52" s="115">
        <f t="shared" si="2369"/>
        <v>4330.8599999999997</v>
      </c>
      <c r="SSW52" s="115">
        <f t="shared" si="2369"/>
        <v>4330.8599999999997</v>
      </c>
      <c r="SSX52" s="115">
        <f t="shared" si="2369"/>
        <v>4330.8599999999997</v>
      </c>
      <c r="SSY52" s="115">
        <f t="shared" si="2369"/>
        <v>4330.8599999999997</v>
      </c>
      <c r="SSZ52" s="115">
        <f t="shared" si="2369"/>
        <v>4330.8599999999997</v>
      </c>
      <c r="STA52" s="115">
        <f t="shared" si="2369"/>
        <v>4330.8599999999997</v>
      </c>
      <c r="STB52" s="115">
        <f t="shared" si="2369"/>
        <v>4330.8599999999997</v>
      </c>
      <c r="STC52" s="115">
        <f t="shared" si="2369"/>
        <v>4330.8599999999997</v>
      </c>
      <c r="STD52" s="115">
        <f t="shared" si="2369"/>
        <v>4330.8599999999997</v>
      </c>
      <c r="STE52" s="115">
        <f t="shared" si="2369"/>
        <v>4330.8599999999997</v>
      </c>
      <c r="STF52" s="95">
        <f t="shared" si="2370"/>
        <v>51970.32</v>
      </c>
      <c r="STG52" s="106" t="s">
        <v>668</v>
      </c>
      <c r="STH52" s="105">
        <v>51970.319999999992</v>
      </c>
      <c r="STI52" s="90">
        <f t="shared" si="2371"/>
        <v>4330.8599999999997</v>
      </c>
      <c r="STJ52" s="115">
        <f t="shared" ref="STJ52" si="3705">STI52</f>
        <v>4330.8599999999997</v>
      </c>
      <c r="STK52" s="115">
        <f t="shared" si="2372"/>
        <v>4330.8599999999997</v>
      </c>
      <c r="STL52" s="115">
        <f t="shared" si="2372"/>
        <v>4330.8599999999997</v>
      </c>
      <c r="STM52" s="115">
        <f t="shared" si="2372"/>
        <v>4330.8599999999997</v>
      </c>
      <c r="STN52" s="115">
        <f t="shared" si="2372"/>
        <v>4330.8599999999997</v>
      </c>
      <c r="STO52" s="115">
        <f t="shared" si="2372"/>
        <v>4330.8599999999997</v>
      </c>
      <c r="STP52" s="115">
        <f t="shared" si="2372"/>
        <v>4330.8599999999997</v>
      </c>
      <c r="STQ52" s="115">
        <f t="shared" si="2372"/>
        <v>4330.8599999999997</v>
      </c>
      <c r="STR52" s="115">
        <f t="shared" si="2372"/>
        <v>4330.8599999999997</v>
      </c>
      <c r="STS52" s="115">
        <f t="shared" si="2372"/>
        <v>4330.8599999999997</v>
      </c>
      <c r="STT52" s="115">
        <f t="shared" si="2372"/>
        <v>4330.8599999999997</v>
      </c>
      <c r="STU52" s="115">
        <f t="shared" si="2372"/>
        <v>4330.8599999999997</v>
      </c>
      <c r="STV52" s="95">
        <f t="shared" si="2373"/>
        <v>51970.32</v>
      </c>
      <c r="STW52" s="106" t="s">
        <v>668</v>
      </c>
      <c r="STX52" s="105">
        <v>51970.319999999992</v>
      </c>
      <c r="STY52" s="90">
        <f t="shared" si="2374"/>
        <v>4330.8599999999997</v>
      </c>
      <c r="STZ52" s="115">
        <f t="shared" ref="STZ52" si="3706">STY52</f>
        <v>4330.8599999999997</v>
      </c>
      <c r="SUA52" s="115">
        <f t="shared" si="2375"/>
        <v>4330.8599999999997</v>
      </c>
      <c r="SUB52" s="115">
        <f t="shared" si="2375"/>
        <v>4330.8599999999997</v>
      </c>
      <c r="SUC52" s="115">
        <f t="shared" si="2375"/>
        <v>4330.8599999999997</v>
      </c>
      <c r="SUD52" s="115">
        <f t="shared" si="2375"/>
        <v>4330.8599999999997</v>
      </c>
      <c r="SUE52" s="115">
        <f t="shared" si="2375"/>
        <v>4330.8599999999997</v>
      </c>
      <c r="SUF52" s="115">
        <f t="shared" si="2375"/>
        <v>4330.8599999999997</v>
      </c>
      <c r="SUG52" s="115">
        <f t="shared" si="2375"/>
        <v>4330.8599999999997</v>
      </c>
      <c r="SUH52" s="115">
        <f t="shared" si="2375"/>
        <v>4330.8599999999997</v>
      </c>
      <c r="SUI52" s="115">
        <f t="shared" si="2375"/>
        <v>4330.8599999999997</v>
      </c>
      <c r="SUJ52" s="115">
        <f t="shared" si="2375"/>
        <v>4330.8599999999997</v>
      </c>
      <c r="SUK52" s="115">
        <f t="shared" si="2375"/>
        <v>4330.8599999999997</v>
      </c>
      <c r="SUL52" s="95">
        <f t="shared" si="2376"/>
        <v>51970.32</v>
      </c>
      <c r="SUM52" s="106" t="s">
        <v>668</v>
      </c>
      <c r="SUN52" s="105">
        <v>51970.319999999992</v>
      </c>
      <c r="SUO52" s="90">
        <f t="shared" si="2377"/>
        <v>4330.8599999999997</v>
      </c>
      <c r="SUP52" s="115">
        <f t="shared" ref="SUP52" si="3707">SUO52</f>
        <v>4330.8599999999997</v>
      </c>
      <c r="SUQ52" s="115">
        <f t="shared" si="2378"/>
        <v>4330.8599999999997</v>
      </c>
      <c r="SUR52" s="115">
        <f t="shared" si="2378"/>
        <v>4330.8599999999997</v>
      </c>
      <c r="SUS52" s="115">
        <f t="shared" si="2378"/>
        <v>4330.8599999999997</v>
      </c>
      <c r="SUT52" s="115">
        <f t="shared" si="2378"/>
        <v>4330.8599999999997</v>
      </c>
      <c r="SUU52" s="115">
        <f t="shared" si="2378"/>
        <v>4330.8599999999997</v>
      </c>
      <c r="SUV52" s="115">
        <f t="shared" si="2378"/>
        <v>4330.8599999999997</v>
      </c>
      <c r="SUW52" s="115">
        <f t="shared" si="2378"/>
        <v>4330.8599999999997</v>
      </c>
      <c r="SUX52" s="115">
        <f t="shared" si="2378"/>
        <v>4330.8599999999997</v>
      </c>
      <c r="SUY52" s="115">
        <f t="shared" si="2378"/>
        <v>4330.8599999999997</v>
      </c>
      <c r="SUZ52" s="115">
        <f t="shared" si="2378"/>
        <v>4330.8599999999997</v>
      </c>
      <c r="SVA52" s="115">
        <f t="shared" si="2378"/>
        <v>4330.8599999999997</v>
      </c>
      <c r="SVB52" s="95">
        <f t="shared" si="2379"/>
        <v>51970.32</v>
      </c>
      <c r="SVC52" s="106" t="s">
        <v>668</v>
      </c>
      <c r="SVD52" s="105">
        <v>51970.319999999992</v>
      </c>
      <c r="SVE52" s="90">
        <f t="shared" si="2380"/>
        <v>4330.8599999999997</v>
      </c>
      <c r="SVF52" s="115">
        <f t="shared" ref="SVF52" si="3708">SVE52</f>
        <v>4330.8599999999997</v>
      </c>
      <c r="SVG52" s="115">
        <f t="shared" si="2381"/>
        <v>4330.8599999999997</v>
      </c>
      <c r="SVH52" s="115">
        <f t="shared" si="2381"/>
        <v>4330.8599999999997</v>
      </c>
      <c r="SVI52" s="115">
        <f t="shared" si="2381"/>
        <v>4330.8599999999997</v>
      </c>
      <c r="SVJ52" s="115">
        <f t="shared" si="2381"/>
        <v>4330.8599999999997</v>
      </c>
      <c r="SVK52" s="115">
        <f t="shared" si="2381"/>
        <v>4330.8599999999997</v>
      </c>
      <c r="SVL52" s="115">
        <f t="shared" si="2381"/>
        <v>4330.8599999999997</v>
      </c>
      <c r="SVM52" s="115">
        <f t="shared" si="2381"/>
        <v>4330.8599999999997</v>
      </c>
      <c r="SVN52" s="115">
        <f t="shared" si="2381"/>
        <v>4330.8599999999997</v>
      </c>
      <c r="SVO52" s="115">
        <f t="shared" si="2381"/>
        <v>4330.8599999999997</v>
      </c>
      <c r="SVP52" s="115">
        <f t="shared" si="2381"/>
        <v>4330.8599999999997</v>
      </c>
      <c r="SVQ52" s="115">
        <f t="shared" si="2381"/>
        <v>4330.8599999999997</v>
      </c>
      <c r="SVR52" s="95">
        <f t="shared" si="2382"/>
        <v>51970.32</v>
      </c>
      <c r="SVS52" s="106" t="s">
        <v>668</v>
      </c>
      <c r="SVT52" s="105">
        <v>51970.319999999992</v>
      </c>
      <c r="SVU52" s="90">
        <f t="shared" si="2383"/>
        <v>4330.8599999999997</v>
      </c>
      <c r="SVV52" s="115">
        <f t="shared" ref="SVV52" si="3709">SVU52</f>
        <v>4330.8599999999997</v>
      </c>
      <c r="SVW52" s="115">
        <f t="shared" si="2384"/>
        <v>4330.8599999999997</v>
      </c>
      <c r="SVX52" s="115">
        <f t="shared" si="2384"/>
        <v>4330.8599999999997</v>
      </c>
      <c r="SVY52" s="115">
        <f t="shared" si="2384"/>
        <v>4330.8599999999997</v>
      </c>
      <c r="SVZ52" s="115">
        <f t="shared" si="2384"/>
        <v>4330.8599999999997</v>
      </c>
      <c r="SWA52" s="115">
        <f t="shared" si="2384"/>
        <v>4330.8599999999997</v>
      </c>
      <c r="SWB52" s="115">
        <f t="shared" si="2384"/>
        <v>4330.8599999999997</v>
      </c>
      <c r="SWC52" s="115">
        <f t="shared" si="2384"/>
        <v>4330.8599999999997</v>
      </c>
      <c r="SWD52" s="115">
        <f t="shared" si="2384"/>
        <v>4330.8599999999997</v>
      </c>
      <c r="SWE52" s="115">
        <f t="shared" si="2384"/>
        <v>4330.8599999999997</v>
      </c>
      <c r="SWF52" s="115">
        <f t="shared" si="2384"/>
        <v>4330.8599999999997</v>
      </c>
      <c r="SWG52" s="115">
        <f t="shared" si="2384"/>
        <v>4330.8599999999997</v>
      </c>
      <c r="SWH52" s="95">
        <f t="shared" si="2385"/>
        <v>51970.32</v>
      </c>
      <c r="SWI52" s="106" t="s">
        <v>668</v>
      </c>
      <c r="SWJ52" s="105">
        <v>51970.319999999992</v>
      </c>
      <c r="SWK52" s="90">
        <f t="shared" si="2386"/>
        <v>4330.8599999999997</v>
      </c>
      <c r="SWL52" s="115">
        <f t="shared" ref="SWL52" si="3710">SWK52</f>
        <v>4330.8599999999997</v>
      </c>
      <c r="SWM52" s="115">
        <f t="shared" si="2387"/>
        <v>4330.8599999999997</v>
      </c>
      <c r="SWN52" s="115">
        <f t="shared" si="2387"/>
        <v>4330.8599999999997</v>
      </c>
      <c r="SWO52" s="115">
        <f t="shared" si="2387"/>
        <v>4330.8599999999997</v>
      </c>
      <c r="SWP52" s="115">
        <f t="shared" si="2387"/>
        <v>4330.8599999999997</v>
      </c>
      <c r="SWQ52" s="115">
        <f t="shared" si="2387"/>
        <v>4330.8599999999997</v>
      </c>
      <c r="SWR52" s="115">
        <f t="shared" si="2387"/>
        <v>4330.8599999999997</v>
      </c>
      <c r="SWS52" s="115">
        <f t="shared" si="2387"/>
        <v>4330.8599999999997</v>
      </c>
      <c r="SWT52" s="115">
        <f t="shared" si="2387"/>
        <v>4330.8599999999997</v>
      </c>
      <c r="SWU52" s="115">
        <f t="shared" si="2387"/>
        <v>4330.8599999999997</v>
      </c>
      <c r="SWV52" s="115">
        <f t="shared" si="2387"/>
        <v>4330.8599999999997</v>
      </c>
      <c r="SWW52" s="115">
        <f t="shared" si="2387"/>
        <v>4330.8599999999997</v>
      </c>
      <c r="SWX52" s="95">
        <f t="shared" si="2388"/>
        <v>51970.32</v>
      </c>
      <c r="SWY52" s="106" t="s">
        <v>668</v>
      </c>
      <c r="SWZ52" s="105">
        <v>51970.319999999992</v>
      </c>
      <c r="SXA52" s="90">
        <f t="shared" si="2389"/>
        <v>4330.8599999999997</v>
      </c>
      <c r="SXB52" s="115">
        <f t="shared" ref="SXB52" si="3711">SXA52</f>
        <v>4330.8599999999997</v>
      </c>
      <c r="SXC52" s="115">
        <f t="shared" si="2390"/>
        <v>4330.8599999999997</v>
      </c>
      <c r="SXD52" s="115">
        <f t="shared" si="2390"/>
        <v>4330.8599999999997</v>
      </c>
      <c r="SXE52" s="115">
        <f t="shared" si="2390"/>
        <v>4330.8599999999997</v>
      </c>
      <c r="SXF52" s="115">
        <f t="shared" si="2390"/>
        <v>4330.8599999999997</v>
      </c>
      <c r="SXG52" s="115">
        <f t="shared" si="2390"/>
        <v>4330.8599999999997</v>
      </c>
      <c r="SXH52" s="115">
        <f t="shared" si="2390"/>
        <v>4330.8599999999997</v>
      </c>
      <c r="SXI52" s="115">
        <f t="shared" si="2390"/>
        <v>4330.8599999999997</v>
      </c>
      <c r="SXJ52" s="115">
        <f t="shared" si="2390"/>
        <v>4330.8599999999997</v>
      </c>
      <c r="SXK52" s="115">
        <f t="shared" si="2390"/>
        <v>4330.8599999999997</v>
      </c>
      <c r="SXL52" s="115">
        <f t="shared" si="2390"/>
        <v>4330.8599999999997</v>
      </c>
      <c r="SXM52" s="115">
        <f t="shared" si="2390"/>
        <v>4330.8599999999997</v>
      </c>
      <c r="SXN52" s="95">
        <f t="shared" si="2391"/>
        <v>51970.32</v>
      </c>
      <c r="SXO52" s="106" t="s">
        <v>668</v>
      </c>
      <c r="SXP52" s="105">
        <v>51970.319999999992</v>
      </c>
      <c r="SXQ52" s="90">
        <f t="shared" si="2392"/>
        <v>4330.8599999999997</v>
      </c>
      <c r="SXR52" s="115">
        <f t="shared" ref="SXR52" si="3712">SXQ52</f>
        <v>4330.8599999999997</v>
      </c>
      <c r="SXS52" s="115">
        <f t="shared" si="2393"/>
        <v>4330.8599999999997</v>
      </c>
      <c r="SXT52" s="115">
        <f t="shared" si="2393"/>
        <v>4330.8599999999997</v>
      </c>
      <c r="SXU52" s="115">
        <f t="shared" si="2393"/>
        <v>4330.8599999999997</v>
      </c>
      <c r="SXV52" s="115">
        <f t="shared" si="2393"/>
        <v>4330.8599999999997</v>
      </c>
      <c r="SXW52" s="115">
        <f t="shared" si="2393"/>
        <v>4330.8599999999997</v>
      </c>
      <c r="SXX52" s="115">
        <f t="shared" si="2393"/>
        <v>4330.8599999999997</v>
      </c>
      <c r="SXY52" s="115">
        <f t="shared" si="2393"/>
        <v>4330.8599999999997</v>
      </c>
      <c r="SXZ52" s="115">
        <f t="shared" si="2393"/>
        <v>4330.8599999999997</v>
      </c>
      <c r="SYA52" s="115">
        <f t="shared" si="2393"/>
        <v>4330.8599999999997</v>
      </c>
      <c r="SYB52" s="115">
        <f t="shared" si="2393"/>
        <v>4330.8599999999997</v>
      </c>
      <c r="SYC52" s="115">
        <f t="shared" si="2393"/>
        <v>4330.8599999999997</v>
      </c>
      <c r="SYD52" s="95">
        <f t="shared" si="2394"/>
        <v>51970.32</v>
      </c>
      <c r="SYE52" s="106" t="s">
        <v>668</v>
      </c>
      <c r="SYF52" s="105">
        <v>51970.319999999992</v>
      </c>
      <c r="SYG52" s="90">
        <f t="shared" si="2395"/>
        <v>4330.8599999999997</v>
      </c>
      <c r="SYH52" s="115">
        <f t="shared" ref="SYH52" si="3713">SYG52</f>
        <v>4330.8599999999997</v>
      </c>
      <c r="SYI52" s="115">
        <f t="shared" si="2396"/>
        <v>4330.8599999999997</v>
      </c>
      <c r="SYJ52" s="115">
        <f t="shared" si="2396"/>
        <v>4330.8599999999997</v>
      </c>
      <c r="SYK52" s="115">
        <f t="shared" si="2396"/>
        <v>4330.8599999999997</v>
      </c>
      <c r="SYL52" s="115">
        <f t="shared" si="2396"/>
        <v>4330.8599999999997</v>
      </c>
      <c r="SYM52" s="115">
        <f t="shared" si="2396"/>
        <v>4330.8599999999997</v>
      </c>
      <c r="SYN52" s="115">
        <f t="shared" si="2396"/>
        <v>4330.8599999999997</v>
      </c>
      <c r="SYO52" s="115">
        <f t="shared" si="2396"/>
        <v>4330.8599999999997</v>
      </c>
      <c r="SYP52" s="115">
        <f t="shared" si="2396"/>
        <v>4330.8599999999997</v>
      </c>
      <c r="SYQ52" s="115">
        <f t="shared" si="2396"/>
        <v>4330.8599999999997</v>
      </c>
      <c r="SYR52" s="115">
        <f t="shared" si="2396"/>
        <v>4330.8599999999997</v>
      </c>
      <c r="SYS52" s="115">
        <f t="shared" si="2396"/>
        <v>4330.8599999999997</v>
      </c>
      <c r="SYT52" s="95">
        <f t="shared" si="2397"/>
        <v>51970.32</v>
      </c>
      <c r="SYU52" s="106" t="s">
        <v>668</v>
      </c>
      <c r="SYV52" s="105">
        <v>51970.319999999992</v>
      </c>
      <c r="SYW52" s="90">
        <f t="shared" si="2398"/>
        <v>4330.8599999999997</v>
      </c>
      <c r="SYX52" s="115">
        <f t="shared" ref="SYX52" si="3714">SYW52</f>
        <v>4330.8599999999997</v>
      </c>
      <c r="SYY52" s="115">
        <f t="shared" si="2399"/>
        <v>4330.8599999999997</v>
      </c>
      <c r="SYZ52" s="115">
        <f t="shared" si="2399"/>
        <v>4330.8599999999997</v>
      </c>
      <c r="SZA52" s="115">
        <f t="shared" si="2399"/>
        <v>4330.8599999999997</v>
      </c>
      <c r="SZB52" s="115">
        <f t="shared" si="2399"/>
        <v>4330.8599999999997</v>
      </c>
      <c r="SZC52" s="115">
        <f t="shared" si="2399"/>
        <v>4330.8599999999997</v>
      </c>
      <c r="SZD52" s="115">
        <f t="shared" si="2399"/>
        <v>4330.8599999999997</v>
      </c>
      <c r="SZE52" s="115">
        <f t="shared" si="2399"/>
        <v>4330.8599999999997</v>
      </c>
      <c r="SZF52" s="115">
        <f t="shared" si="2399"/>
        <v>4330.8599999999997</v>
      </c>
      <c r="SZG52" s="115">
        <f t="shared" si="2399"/>
        <v>4330.8599999999997</v>
      </c>
      <c r="SZH52" s="115">
        <f t="shared" si="2399"/>
        <v>4330.8599999999997</v>
      </c>
      <c r="SZI52" s="115">
        <f t="shared" si="2399"/>
        <v>4330.8599999999997</v>
      </c>
      <c r="SZJ52" s="95">
        <f t="shared" si="2400"/>
        <v>51970.32</v>
      </c>
      <c r="SZK52" s="106" t="s">
        <v>668</v>
      </c>
      <c r="SZL52" s="105">
        <v>51970.319999999992</v>
      </c>
      <c r="SZM52" s="90">
        <f t="shared" si="2401"/>
        <v>4330.8599999999997</v>
      </c>
      <c r="SZN52" s="115">
        <f t="shared" ref="SZN52" si="3715">SZM52</f>
        <v>4330.8599999999997</v>
      </c>
      <c r="SZO52" s="115">
        <f t="shared" si="2402"/>
        <v>4330.8599999999997</v>
      </c>
      <c r="SZP52" s="115">
        <f t="shared" si="2402"/>
        <v>4330.8599999999997</v>
      </c>
      <c r="SZQ52" s="115">
        <f t="shared" si="2402"/>
        <v>4330.8599999999997</v>
      </c>
      <c r="SZR52" s="115">
        <f t="shared" si="2402"/>
        <v>4330.8599999999997</v>
      </c>
      <c r="SZS52" s="115">
        <f t="shared" si="2402"/>
        <v>4330.8599999999997</v>
      </c>
      <c r="SZT52" s="115">
        <f t="shared" si="2402"/>
        <v>4330.8599999999997</v>
      </c>
      <c r="SZU52" s="115">
        <f t="shared" si="2402"/>
        <v>4330.8599999999997</v>
      </c>
      <c r="SZV52" s="115">
        <f t="shared" si="2402"/>
        <v>4330.8599999999997</v>
      </c>
      <c r="SZW52" s="115">
        <f t="shared" si="2402"/>
        <v>4330.8599999999997</v>
      </c>
      <c r="SZX52" s="115">
        <f t="shared" si="2402"/>
        <v>4330.8599999999997</v>
      </c>
      <c r="SZY52" s="115">
        <f t="shared" si="2402"/>
        <v>4330.8599999999997</v>
      </c>
      <c r="SZZ52" s="95">
        <f t="shared" si="2403"/>
        <v>51970.32</v>
      </c>
      <c r="TAA52" s="106" t="s">
        <v>668</v>
      </c>
      <c r="TAB52" s="105">
        <v>51970.319999999992</v>
      </c>
      <c r="TAC52" s="90">
        <f t="shared" si="2404"/>
        <v>4330.8599999999997</v>
      </c>
      <c r="TAD52" s="115">
        <f t="shared" ref="TAD52" si="3716">TAC52</f>
        <v>4330.8599999999997</v>
      </c>
      <c r="TAE52" s="115">
        <f t="shared" si="2405"/>
        <v>4330.8599999999997</v>
      </c>
      <c r="TAF52" s="115">
        <f t="shared" si="2405"/>
        <v>4330.8599999999997</v>
      </c>
      <c r="TAG52" s="115">
        <f t="shared" si="2405"/>
        <v>4330.8599999999997</v>
      </c>
      <c r="TAH52" s="115">
        <f t="shared" si="2405"/>
        <v>4330.8599999999997</v>
      </c>
      <c r="TAI52" s="115">
        <f t="shared" si="2405"/>
        <v>4330.8599999999997</v>
      </c>
      <c r="TAJ52" s="115">
        <f t="shared" si="2405"/>
        <v>4330.8599999999997</v>
      </c>
      <c r="TAK52" s="115">
        <f t="shared" si="2405"/>
        <v>4330.8599999999997</v>
      </c>
      <c r="TAL52" s="115">
        <f t="shared" si="2405"/>
        <v>4330.8599999999997</v>
      </c>
      <c r="TAM52" s="115">
        <f t="shared" si="2405"/>
        <v>4330.8599999999997</v>
      </c>
      <c r="TAN52" s="115">
        <f t="shared" si="2405"/>
        <v>4330.8599999999997</v>
      </c>
      <c r="TAO52" s="115">
        <f t="shared" si="2405"/>
        <v>4330.8599999999997</v>
      </c>
      <c r="TAP52" s="95">
        <f t="shared" si="2406"/>
        <v>51970.32</v>
      </c>
      <c r="TAQ52" s="106" t="s">
        <v>668</v>
      </c>
      <c r="TAR52" s="105">
        <v>51970.319999999992</v>
      </c>
      <c r="TAS52" s="90">
        <f t="shared" si="2407"/>
        <v>4330.8599999999997</v>
      </c>
      <c r="TAT52" s="115">
        <f t="shared" ref="TAT52" si="3717">TAS52</f>
        <v>4330.8599999999997</v>
      </c>
      <c r="TAU52" s="115">
        <f t="shared" si="2408"/>
        <v>4330.8599999999997</v>
      </c>
      <c r="TAV52" s="115">
        <f t="shared" si="2408"/>
        <v>4330.8599999999997</v>
      </c>
      <c r="TAW52" s="115">
        <f t="shared" si="2408"/>
        <v>4330.8599999999997</v>
      </c>
      <c r="TAX52" s="115">
        <f t="shared" si="2408"/>
        <v>4330.8599999999997</v>
      </c>
      <c r="TAY52" s="115">
        <f t="shared" si="2408"/>
        <v>4330.8599999999997</v>
      </c>
      <c r="TAZ52" s="115">
        <f t="shared" si="2408"/>
        <v>4330.8599999999997</v>
      </c>
      <c r="TBA52" s="115">
        <f t="shared" si="2408"/>
        <v>4330.8599999999997</v>
      </c>
      <c r="TBB52" s="115">
        <f t="shared" si="2408"/>
        <v>4330.8599999999997</v>
      </c>
      <c r="TBC52" s="115">
        <f t="shared" si="2408"/>
        <v>4330.8599999999997</v>
      </c>
      <c r="TBD52" s="115">
        <f t="shared" si="2408"/>
        <v>4330.8599999999997</v>
      </c>
      <c r="TBE52" s="115">
        <f t="shared" si="2408"/>
        <v>4330.8599999999997</v>
      </c>
      <c r="TBF52" s="95">
        <f t="shared" si="2409"/>
        <v>51970.32</v>
      </c>
      <c r="TBG52" s="106" t="s">
        <v>668</v>
      </c>
      <c r="TBH52" s="105">
        <v>51970.319999999992</v>
      </c>
      <c r="TBI52" s="90">
        <f t="shared" si="2410"/>
        <v>4330.8599999999997</v>
      </c>
      <c r="TBJ52" s="115">
        <f t="shared" ref="TBJ52" si="3718">TBI52</f>
        <v>4330.8599999999997</v>
      </c>
      <c r="TBK52" s="115">
        <f t="shared" si="2411"/>
        <v>4330.8599999999997</v>
      </c>
      <c r="TBL52" s="115">
        <f t="shared" si="2411"/>
        <v>4330.8599999999997</v>
      </c>
      <c r="TBM52" s="115">
        <f t="shared" si="2411"/>
        <v>4330.8599999999997</v>
      </c>
      <c r="TBN52" s="115">
        <f t="shared" si="2411"/>
        <v>4330.8599999999997</v>
      </c>
      <c r="TBO52" s="115">
        <f t="shared" si="2411"/>
        <v>4330.8599999999997</v>
      </c>
      <c r="TBP52" s="115">
        <f t="shared" si="2411"/>
        <v>4330.8599999999997</v>
      </c>
      <c r="TBQ52" s="115">
        <f t="shared" si="2411"/>
        <v>4330.8599999999997</v>
      </c>
      <c r="TBR52" s="115">
        <f t="shared" si="2411"/>
        <v>4330.8599999999997</v>
      </c>
      <c r="TBS52" s="115">
        <f t="shared" si="2411"/>
        <v>4330.8599999999997</v>
      </c>
      <c r="TBT52" s="115">
        <f t="shared" si="2411"/>
        <v>4330.8599999999997</v>
      </c>
      <c r="TBU52" s="115">
        <f t="shared" si="2411"/>
        <v>4330.8599999999997</v>
      </c>
      <c r="TBV52" s="95">
        <f t="shared" si="2412"/>
        <v>51970.32</v>
      </c>
      <c r="TBW52" s="106" t="s">
        <v>668</v>
      </c>
      <c r="TBX52" s="105">
        <v>51970.319999999992</v>
      </c>
      <c r="TBY52" s="90">
        <f t="shared" si="2413"/>
        <v>4330.8599999999997</v>
      </c>
      <c r="TBZ52" s="115">
        <f t="shared" ref="TBZ52" si="3719">TBY52</f>
        <v>4330.8599999999997</v>
      </c>
      <c r="TCA52" s="115">
        <f t="shared" si="2414"/>
        <v>4330.8599999999997</v>
      </c>
      <c r="TCB52" s="115">
        <f t="shared" si="2414"/>
        <v>4330.8599999999997</v>
      </c>
      <c r="TCC52" s="115">
        <f t="shared" si="2414"/>
        <v>4330.8599999999997</v>
      </c>
      <c r="TCD52" s="115">
        <f t="shared" si="2414"/>
        <v>4330.8599999999997</v>
      </c>
      <c r="TCE52" s="115">
        <f t="shared" si="2414"/>
        <v>4330.8599999999997</v>
      </c>
      <c r="TCF52" s="115">
        <f t="shared" si="2414"/>
        <v>4330.8599999999997</v>
      </c>
      <c r="TCG52" s="115">
        <f t="shared" si="2414"/>
        <v>4330.8599999999997</v>
      </c>
      <c r="TCH52" s="115">
        <f t="shared" si="2414"/>
        <v>4330.8599999999997</v>
      </c>
      <c r="TCI52" s="115">
        <f t="shared" si="2414"/>
        <v>4330.8599999999997</v>
      </c>
      <c r="TCJ52" s="115">
        <f t="shared" si="2414"/>
        <v>4330.8599999999997</v>
      </c>
      <c r="TCK52" s="115">
        <f t="shared" si="2414"/>
        <v>4330.8599999999997</v>
      </c>
      <c r="TCL52" s="95">
        <f t="shared" si="2415"/>
        <v>51970.32</v>
      </c>
      <c r="TCM52" s="106" t="s">
        <v>668</v>
      </c>
      <c r="TCN52" s="105">
        <v>51970.319999999992</v>
      </c>
      <c r="TCO52" s="90">
        <f t="shared" si="2416"/>
        <v>4330.8599999999997</v>
      </c>
      <c r="TCP52" s="115">
        <f t="shared" ref="TCP52" si="3720">TCO52</f>
        <v>4330.8599999999997</v>
      </c>
      <c r="TCQ52" s="115">
        <f t="shared" si="2417"/>
        <v>4330.8599999999997</v>
      </c>
      <c r="TCR52" s="115">
        <f t="shared" si="2417"/>
        <v>4330.8599999999997</v>
      </c>
      <c r="TCS52" s="115">
        <f t="shared" si="2417"/>
        <v>4330.8599999999997</v>
      </c>
      <c r="TCT52" s="115">
        <f t="shared" si="2417"/>
        <v>4330.8599999999997</v>
      </c>
      <c r="TCU52" s="115">
        <f t="shared" si="2417"/>
        <v>4330.8599999999997</v>
      </c>
      <c r="TCV52" s="115">
        <f t="shared" si="2417"/>
        <v>4330.8599999999997</v>
      </c>
      <c r="TCW52" s="115">
        <f t="shared" si="2417"/>
        <v>4330.8599999999997</v>
      </c>
      <c r="TCX52" s="115">
        <f t="shared" si="2417"/>
        <v>4330.8599999999997</v>
      </c>
      <c r="TCY52" s="115">
        <f t="shared" si="2417"/>
        <v>4330.8599999999997</v>
      </c>
      <c r="TCZ52" s="115">
        <f t="shared" si="2417"/>
        <v>4330.8599999999997</v>
      </c>
      <c r="TDA52" s="115">
        <f t="shared" si="2417"/>
        <v>4330.8599999999997</v>
      </c>
      <c r="TDB52" s="95">
        <f t="shared" si="2418"/>
        <v>51970.32</v>
      </c>
      <c r="TDC52" s="106" t="s">
        <v>668</v>
      </c>
      <c r="TDD52" s="105">
        <v>51970.319999999992</v>
      </c>
      <c r="TDE52" s="90">
        <f t="shared" si="2419"/>
        <v>4330.8599999999997</v>
      </c>
      <c r="TDF52" s="115">
        <f t="shared" ref="TDF52" si="3721">TDE52</f>
        <v>4330.8599999999997</v>
      </c>
      <c r="TDG52" s="115">
        <f t="shared" si="2420"/>
        <v>4330.8599999999997</v>
      </c>
      <c r="TDH52" s="115">
        <f t="shared" si="2420"/>
        <v>4330.8599999999997</v>
      </c>
      <c r="TDI52" s="115">
        <f t="shared" si="2420"/>
        <v>4330.8599999999997</v>
      </c>
      <c r="TDJ52" s="115">
        <f t="shared" si="2420"/>
        <v>4330.8599999999997</v>
      </c>
      <c r="TDK52" s="115">
        <f t="shared" si="2420"/>
        <v>4330.8599999999997</v>
      </c>
      <c r="TDL52" s="115">
        <f t="shared" si="2420"/>
        <v>4330.8599999999997</v>
      </c>
      <c r="TDM52" s="115">
        <f t="shared" si="2420"/>
        <v>4330.8599999999997</v>
      </c>
      <c r="TDN52" s="115">
        <f t="shared" si="2420"/>
        <v>4330.8599999999997</v>
      </c>
      <c r="TDO52" s="115">
        <f t="shared" si="2420"/>
        <v>4330.8599999999997</v>
      </c>
      <c r="TDP52" s="115">
        <f t="shared" si="2420"/>
        <v>4330.8599999999997</v>
      </c>
      <c r="TDQ52" s="115">
        <f t="shared" si="2420"/>
        <v>4330.8599999999997</v>
      </c>
      <c r="TDR52" s="95">
        <f t="shared" si="2421"/>
        <v>51970.32</v>
      </c>
      <c r="TDS52" s="106" t="s">
        <v>668</v>
      </c>
      <c r="TDT52" s="105">
        <v>51970.319999999992</v>
      </c>
      <c r="TDU52" s="90">
        <f t="shared" si="2422"/>
        <v>4330.8599999999997</v>
      </c>
      <c r="TDV52" s="115">
        <f t="shared" ref="TDV52" si="3722">TDU52</f>
        <v>4330.8599999999997</v>
      </c>
      <c r="TDW52" s="115">
        <f t="shared" si="2423"/>
        <v>4330.8599999999997</v>
      </c>
      <c r="TDX52" s="115">
        <f t="shared" si="2423"/>
        <v>4330.8599999999997</v>
      </c>
      <c r="TDY52" s="115">
        <f t="shared" si="2423"/>
        <v>4330.8599999999997</v>
      </c>
      <c r="TDZ52" s="115">
        <f t="shared" si="2423"/>
        <v>4330.8599999999997</v>
      </c>
      <c r="TEA52" s="115">
        <f t="shared" si="2423"/>
        <v>4330.8599999999997</v>
      </c>
      <c r="TEB52" s="115">
        <f t="shared" si="2423"/>
        <v>4330.8599999999997</v>
      </c>
      <c r="TEC52" s="115">
        <f t="shared" si="2423"/>
        <v>4330.8599999999997</v>
      </c>
      <c r="TED52" s="115">
        <f t="shared" si="2423"/>
        <v>4330.8599999999997</v>
      </c>
      <c r="TEE52" s="115">
        <f t="shared" si="2423"/>
        <v>4330.8599999999997</v>
      </c>
      <c r="TEF52" s="115">
        <f t="shared" si="2423"/>
        <v>4330.8599999999997</v>
      </c>
      <c r="TEG52" s="115">
        <f t="shared" si="2423"/>
        <v>4330.8599999999997</v>
      </c>
      <c r="TEH52" s="95">
        <f t="shared" si="2424"/>
        <v>51970.32</v>
      </c>
      <c r="TEI52" s="106" t="s">
        <v>668</v>
      </c>
      <c r="TEJ52" s="105">
        <v>51970.319999999992</v>
      </c>
      <c r="TEK52" s="90">
        <f t="shared" si="2425"/>
        <v>4330.8599999999997</v>
      </c>
      <c r="TEL52" s="115">
        <f t="shared" ref="TEL52" si="3723">TEK52</f>
        <v>4330.8599999999997</v>
      </c>
      <c r="TEM52" s="115">
        <f t="shared" si="2426"/>
        <v>4330.8599999999997</v>
      </c>
      <c r="TEN52" s="115">
        <f t="shared" si="2426"/>
        <v>4330.8599999999997</v>
      </c>
      <c r="TEO52" s="115">
        <f t="shared" si="2426"/>
        <v>4330.8599999999997</v>
      </c>
      <c r="TEP52" s="115">
        <f t="shared" si="2426"/>
        <v>4330.8599999999997</v>
      </c>
      <c r="TEQ52" s="115">
        <f t="shared" si="2426"/>
        <v>4330.8599999999997</v>
      </c>
      <c r="TER52" s="115">
        <f t="shared" si="2426"/>
        <v>4330.8599999999997</v>
      </c>
      <c r="TES52" s="115">
        <f t="shared" si="2426"/>
        <v>4330.8599999999997</v>
      </c>
      <c r="TET52" s="115">
        <f t="shared" si="2426"/>
        <v>4330.8599999999997</v>
      </c>
      <c r="TEU52" s="115">
        <f t="shared" si="2426"/>
        <v>4330.8599999999997</v>
      </c>
      <c r="TEV52" s="115">
        <f t="shared" si="2426"/>
        <v>4330.8599999999997</v>
      </c>
      <c r="TEW52" s="115">
        <f t="shared" si="2426"/>
        <v>4330.8599999999997</v>
      </c>
      <c r="TEX52" s="95">
        <f t="shared" si="2427"/>
        <v>51970.32</v>
      </c>
      <c r="TEY52" s="106" t="s">
        <v>668</v>
      </c>
      <c r="TEZ52" s="105">
        <v>51970.319999999992</v>
      </c>
      <c r="TFA52" s="90">
        <f t="shared" si="2428"/>
        <v>4330.8599999999997</v>
      </c>
      <c r="TFB52" s="115">
        <f t="shared" ref="TFB52" si="3724">TFA52</f>
        <v>4330.8599999999997</v>
      </c>
      <c r="TFC52" s="115">
        <f t="shared" si="2429"/>
        <v>4330.8599999999997</v>
      </c>
      <c r="TFD52" s="115">
        <f t="shared" si="2429"/>
        <v>4330.8599999999997</v>
      </c>
      <c r="TFE52" s="115">
        <f t="shared" si="2429"/>
        <v>4330.8599999999997</v>
      </c>
      <c r="TFF52" s="115">
        <f t="shared" si="2429"/>
        <v>4330.8599999999997</v>
      </c>
      <c r="TFG52" s="115">
        <f t="shared" si="2429"/>
        <v>4330.8599999999997</v>
      </c>
      <c r="TFH52" s="115">
        <f t="shared" si="2429"/>
        <v>4330.8599999999997</v>
      </c>
      <c r="TFI52" s="115">
        <f t="shared" si="2429"/>
        <v>4330.8599999999997</v>
      </c>
      <c r="TFJ52" s="115">
        <f t="shared" si="2429"/>
        <v>4330.8599999999997</v>
      </c>
      <c r="TFK52" s="115">
        <f t="shared" si="2429"/>
        <v>4330.8599999999997</v>
      </c>
      <c r="TFL52" s="115">
        <f t="shared" si="2429"/>
        <v>4330.8599999999997</v>
      </c>
      <c r="TFM52" s="115">
        <f t="shared" si="2429"/>
        <v>4330.8599999999997</v>
      </c>
      <c r="TFN52" s="95">
        <f t="shared" si="2430"/>
        <v>51970.32</v>
      </c>
      <c r="TFO52" s="106" t="s">
        <v>668</v>
      </c>
      <c r="TFP52" s="105">
        <v>51970.319999999992</v>
      </c>
      <c r="TFQ52" s="90">
        <f t="shared" si="2431"/>
        <v>4330.8599999999997</v>
      </c>
      <c r="TFR52" s="115">
        <f t="shared" ref="TFR52" si="3725">TFQ52</f>
        <v>4330.8599999999997</v>
      </c>
      <c r="TFS52" s="115">
        <f t="shared" si="2432"/>
        <v>4330.8599999999997</v>
      </c>
      <c r="TFT52" s="115">
        <f t="shared" si="2432"/>
        <v>4330.8599999999997</v>
      </c>
      <c r="TFU52" s="115">
        <f t="shared" si="2432"/>
        <v>4330.8599999999997</v>
      </c>
      <c r="TFV52" s="115">
        <f t="shared" si="2432"/>
        <v>4330.8599999999997</v>
      </c>
      <c r="TFW52" s="115">
        <f t="shared" si="2432"/>
        <v>4330.8599999999997</v>
      </c>
      <c r="TFX52" s="115">
        <f t="shared" si="2432"/>
        <v>4330.8599999999997</v>
      </c>
      <c r="TFY52" s="115">
        <f t="shared" si="2432"/>
        <v>4330.8599999999997</v>
      </c>
      <c r="TFZ52" s="115">
        <f t="shared" si="2432"/>
        <v>4330.8599999999997</v>
      </c>
      <c r="TGA52" s="115">
        <f t="shared" si="2432"/>
        <v>4330.8599999999997</v>
      </c>
      <c r="TGB52" s="115">
        <f t="shared" si="2432"/>
        <v>4330.8599999999997</v>
      </c>
      <c r="TGC52" s="115">
        <f t="shared" si="2432"/>
        <v>4330.8599999999997</v>
      </c>
      <c r="TGD52" s="95">
        <f t="shared" si="2433"/>
        <v>51970.32</v>
      </c>
      <c r="TGE52" s="106" t="s">
        <v>668</v>
      </c>
      <c r="TGF52" s="105">
        <v>51970.319999999992</v>
      </c>
      <c r="TGG52" s="90">
        <f t="shared" si="2434"/>
        <v>4330.8599999999997</v>
      </c>
      <c r="TGH52" s="115">
        <f t="shared" ref="TGH52" si="3726">TGG52</f>
        <v>4330.8599999999997</v>
      </c>
      <c r="TGI52" s="115">
        <f t="shared" si="2435"/>
        <v>4330.8599999999997</v>
      </c>
      <c r="TGJ52" s="115">
        <f t="shared" si="2435"/>
        <v>4330.8599999999997</v>
      </c>
      <c r="TGK52" s="115">
        <f t="shared" si="2435"/>
        <v>4330.8599999999997</v>
      </c>
      <c r="TGL52" s="115">
        <f t="shared" si="2435"/>
        <v>4330.8599999999997</v>
      </c>
      <c r="TGM52" s="115">
        <f t="shared" si="2435"/>
        <v>4330.8599999999997</v>
      </c>
      <c r="TGN52" s="115">
        <f t="shared" si="2435"/>
        <v>4330.8599999999997</v>
      </c>
      <c r="TGO52" s="115">
        <f t="shared" si="2435"/>
        <v>4330.8599999999997</v>
      </c>
      <c r="TGP52" s="115">
        <f t="shared" si="2435"/>
        <v>4330.8599999999997</v>
      </c>
      <c r="TGQ52" s="115">
        <f t="shared" si="2435"/>
        <v>4330.8599999999997</v>
      </c>
      <c r="TGR52" s="115">
        <f t="shared" si="2435"/>
        <v>4330.8599999999997</v>
      </c>
      <c r="TGS52" s="115">
        <f t="shared" si="2435"/>
        <v>4330.8599999999997</v>
      </c>
      <c r="TGT52" s="95">
        <f t="shared" si="2436"/>
        <v>51970.32</v>
      </c>
      <c r="TGU52" s="106" t="s">
        <v>668</v>
      </c>
      <c r="TGV52" s="105">
        <v>51970.319999999992</v>
      </c>
      <c r="TGW52" s="90">
        <f t="shared" si="2437"/>
        <v>4330.8599999999997</v>
      </c>
      <c r="TGX52" s="115">
        <f t="shared" ref="TGX52" si="3727">TGW52</f>
        <v>4330.8599999999997</v>
      </c>
      <c r="TGY52" s="115">
        <f t="shared" si="2438"/>
        <v>4330.8599999999997</v>
      </c>
      <c r="TGZ52" s="115">
        <f t="shared" si="2438"/>
        <v>4330.8599999999997</v>
      </c>
      <c r="THA52" s="115">
        <f t="shared" si="2438"/>
        <v>4330.8599999999997</v>
      </c>
      <c r="THB52" s="115">
        <f t="shared" si="2438"/>
        <v>4330.8599999999997</v>
      </c>
      <c r="THC52" s="115">
        <f t="shared" si="2438"/>
        <v>4330.8599999999997</v>
      </c>
      <c r="THD52" s="115">
        <f t="shared" si="2438"/>
        <v>4330.8599999999997</v>
      </c>
      <c r="THE52" s="115">
        <f t="shared" si="2438"/>
        <v>4330.8599999999997</v>
      </c>
      <c r="THF52" s="115">
        <f t="shared" si="2438"/>
        <v>4330.8599999999997</v>
      </c>
      <c r="THG52" s="115">
        <f t="shared" si="2438"/>
        <v>4330.8599999999997</v>
      </c>
      <c r="THH52" s="115">
        <f t="shared" si="2438"/>
        <v>4330.8599999999997</v>
      </c>
      <c r="THI52" s="115">
        <f t="shared" si="2438"/>
        <v>4330.8599999999997</v>
      </c>
      <c r="THJ52" s="95">
        <f t="shared" si="2439"/>
        <v>51970.32</v>
      </c>
      <c r="THK52" s="106" t="s">
        <v>668</v>
      </c>
      <c r="THL52" s="105">
        <v>51970.319999999992</v>
      </c>
      <c r="THM52" s="90">
        <f t="shared" si="2440"/>
        <v>4330.8599999999997</v>
      </c>
      <c r="THN52" s="115">
        <f t="shared" ref="THN52" si="3728">THM52</f>
        <v>4330.8599999999997</v>
      </c>
      <c r="THO52" s="115">
        <f t="shared" si="2441"/>
        <v>4330.8599999999997</v>
      </c>
      <c r="THP52" s="115">
        <f t="shared" si="2441"/>
        <v>4330.8599999999997</v>
      </c>
      <c r="THQ52" s="115">
        <f t="shared" si="2441"/>
        <v>4330.8599999999997</v>
      </c>
      <c r="THR52" s="115">
        <f t="shared" si="2441"/>
        <v>4330.8599999999997</v>
      </c>
      <c r="THS52" s="115">
        <f t="shared" si="2441"/>
        <v>4330.8599999999997</v>
      </c>
      <c r="THT52" s="115">
        <f t="shared" si="2441"/>
        <v>4330.8599999999997</v>
      </c>
      <c r="THU52" s="115">
        <f t="shared" si="2441"/>
        <v>4330.8599999999997</v>
      </c>
      <c r="THV52" s="115">
        <f t="shared" si="2441"/>
        <v>4330.8599999999997</v>
      </c>
      <c r="THW52" s="115">
        <f t="shared" si="2441"/>
        <v>4330.8599999999997</v>
      </c>
      <c r="THX52" s="115">
        <f t="shared" si="2441"/>
        <v>4330.8599999999997</v>
      </c>
      <c r="THY52" s="115">
        <f t="shared" si="2441"/>
        <v>4330.8599999999997</v>
      </c>
      <c r="THZ52" s="95">
        <f t="shared" si="2442"/>
        <v>51970.32</v>
      </c>
      <c r="TIA52" s="106" t="s">
        <v>668</v>
      </c>
      <c r="TIB52" s="105">
        <v>51970.319999999992</v>
      </c>
      <c r="TIC52" s="90">
        <f t="shared" si="2443"/>
        <v>4330.8599999999997</v>
      </c>
      <c r="TID52" s="115">
        <f t="shared" ref="TID52" si="3729">TIC52</f>
        <v>4330.8599999999997</v>
      </c>
      <c r="TIE52" s="115">
        <f t="shared" si="2444"/>
        <v>4330.8599999999997</v>
      </c>
      <c r="TIF52" s="115">
        <f t="shared" si="2444"/>
        <v>4330.8599999999997</v>
      </c>
      <c r="TIG52" s="115">
        <f t="shared" si="2444"/>
        <v>4330.8599999999997</v>
      </c>
      <c r="TIH52" s="115">
        <f t="shared" si="2444"/>
        <v>4330.8599999999997</v>
      </c>
      <c r="TII52" s="115">
        <f t="shared" si="2444"/>
        <v>4330.8599999999997</v>
      </c>
      <c r="TIJ52" s="115">
        <f t="shared" si="2444"/>
        <v>4330.8599999999997</v>
      </c>
      <c r="TIK52" s="115">
        <f t="shared" si="2444"/>
        <v>4330.8599999999997</v>
      </c>
      <c r="TIL52" s="115">
        <f t="shared" si="2444"/>
        <v>4330.8599999999997</v>
      </c>
      <c r="TIM52" s="115">
        <f t="shared" si="2444"/>
        <v>4330.8599999999997</v>
      </c>
      <c r="TIN52" s="115">
        <f t="shared" si="2444"/>
        <v>4330.8599999999997</v>
      </c>
      <c r="TIO52" s="115">
        <f t="shared" si="2444"/>
        <v>4330.8599999999997</v>
      </c>
      <c r="TIP52" s="95">
        <f t="shared" si="2445"/>
        <v>51970.32</v>
      </c>
      <c r="TIQ52" s="106" t="s">
        <v>668</v>
      </c>
      <c r="TIR52" s="105">
        <v>51970.319999999992</v>
      </c>
      <c r="TIS52" s="90">
        <f t="shared" si="2446"/>
        <v>4330.8599999999997</v>
      </c>
      <c r="TIT52" s="115">
        <f t="shared" ref="TIT52" si="3730">TIS52</f>
        <v>4330.8599999999997</v>
      </c>
      <c r="TIU52" s="115">
        <f t="shared" si="2447"/>
        <v>4330.8599999999997</v>
      </c>
      <c r="TIV52" s="115">
        <f t="shared" si="2447"/>
        <v>4330.8599999999997</v>
      </c>
      <c r="TIW52" s="115">
        <f t="shared" si="2447"/>
        <v>4330.8599999999997</v>
      </c>
      <c r="TIX52" s="115">
        <f t="shared" si="2447"/>
        <v>4330.8599999999997</v>
      </c>
      <c r="TIY52" s="115">
        <f t="shared" si="2447"/>
        <v>4330.8599999999997</v>
      </c>
      <c r="TIZ52" s="115">
        <f t="shared" si="2447"/>
        <v>4330.8599999999997</v>
      </c>
      <c r="TJA52" s="115">
        <f t="shared" si="2447"/>
        <v>4330.8599999999997</v>
      </c>
      <c r="TJB52" s="115">
        <f t="shared" si="2447"/>
        <v>4330.8599999999997</v>
      </c>
      <c r="TJC52" s="115">
        <f t="shared" si="2447"/>
        <v>4330.8599999999997</v>
      </c>
      <c r="TJD52" s="115">
        <f t="shared" si="2447"/>
        <v>4330.8599999999997</v>
      </c>
      <c r="TJE52" s="115">
        <f t="shared" si="2447"/>
        <v>4330.8599999999997</v>
      </c>
      <c r="TJF52" s="95">
        <f t="shared" si="2448"/>
        <v>51970.32</v>
      </c>
      <c r="TJG52" s="106" t="s">
        <v>668</v>
      </c>
      <c r="TJH52" s="105">
        <v>51970.319999999992</v>
      </c>
      <c r="TJI52" s="90">
        <f t="shared" si="2449"/>
        <v>4330.8599999999997</v>
      </c>
      <c r="TJJ52" s="115">
        <f t="shared" ref="TJJ52" si="3731">TJI52</f>
        <v>4330.8599999999997</v>
      </c>
      <c r="TJK52" s="115">
        <f t="shared" si="2450"/>
        <v>4330.8599999999997</v>
      </c>
      <c r="TJL52" s="115">
        <f t="shared" si="2450"/>
        <v>4330.8599999999997</v>
      </c>
      <c r="TJM52" s="115">
        <f t="shared" si="2450"/>
        <v>4330.8599999999997</v>
      </c>
      <c r="TJN52" s="115">
        <f t="shared" si="2450"/>
        <v>4330.8599999999997</v>
      </c>
      <c r="TJO52" s="115">
        <f t="shared" si="2450"/>
        <v>4330.8599999999997</v>
      </c>
      <c r="TJP52" s="115">
        <f t="shared" si="2450"/>
        <v>4330.8599999999997</v>
      </c>
      <c r="TJQ52" s="115">
        <f t="shared" si="2450"/>
        <v>4330.8599999999997</v>
      </c>
      <c r="TJR52" s="115">
        <f t="shared" si="2450"/>
        <v>4330.8599999999997</v>
      </c>
      <c r="TJS52" s="115">
        <f t="shared" si="2450"/>
        <v>4330.8599999999997</v>
      </c>
      <c r="TJT52" s="115">
        <f t="shared" si="2450"/>
        <v>4330.8599999999997</v>
      </c>
      <c r="TJU52" s="115">
        <f t="shared" si="2450"/>
        <v>4330.8599999999997</v>
      </c>
      <c r="TJV52" s="95">
        <f t="shared" si="2451"/>
        <v>51970.32</v>
      </c>
      <c r="TJW52" s="106" t="s">
        <v>668</v>
      </c>
      <c r="TJX52" s="105">
        <v>51970.319999999992</v>
      </c>
      <c r="TJY52" s="90">
        <f t="shared" si="2452"/>
        <v>4330.8599999999997</v>
      </c>
      <c r="TJZ52" s="115">
        <f t="shared" ref="TJZ52" si="3732">TJY52</f>
        <v>4330.8599999999997</v>
      </c>
      <c r="TKA52" s="115">
        <f t="shared" si="2453"/>
        <v>4330.8599999999997</v>
      </c>
      <c r="TKB52" s="115">
        <f t="shared" si="2453"/>
        <v>4330.8599999999997</v>
      </c>
      <c r="TKC52" s="115">
        <f t="shared" si="2453"/>
        <v>4330.8599999999997</v>
      </c>
      <c r="TKD52" s="115">
        <f t="shared" si="2453"/>
        <v>4330.8599999999997</v>
      </c>
      <c r="TKE52" s="115">
        <f t="shared" si="2453"/>
        <v>4330.8599999999997</v>
      </c>
      <c r="TKF52" s="115">
        <f t="shared" si="2453"/>
        <v>4330.8599999999997</v>
      </c>
      <c r="TKG52" s="115">
        <f t="shared" si="2453"/>
        <v>4330.8599999999997</v>
      </c>
      <c r="TKH52" s="115">
        <f t="shared" si="2453"/>
        <v>4330.8599999999997</v>
      </c>
      <c r="TKI52" s="115">
        <f t="shared" si="2453"/>
        <v>4330.8599999999997</v>
      </c>
      <c r="TKJ52" s="115">
        <f t="shared" si="2453"/>
        <v>4330.8599999999997</v>
      </c>
      <c r="TKK52" s="115">
        <f t="shared" si="2453"/>
        <v>4330.8599999999997</v>
      </c>
      <c r="TKL52" s="95">
        <f t="shared" si="2454"/>
        <v>51970.32</v>
      </c>
      <c r="TKM52" s="106" t="s">
        <v>668</v>
      </c>
      <c r="TKN52" s="105">
        <v>51970.319999999992</v>
      </c>
      <c r="TKO52" s="90">
        <f t="shared" si="2455"/>
        <v>4330.8599999999997</v>
      </c>
      <c r="TKP52" s="115">
        <f t="shared" ref="TKP52" si="3733">TKO52</f>
        <v>4330.8599999999997</v>
      </c>
      <c r="TKQ52" s="115">
        <f t="shared" si="2456"/>
        <v>4330.8599999999997</v>
      </c>
      <c r="TKR52" s="115">
        <f t="shared" si="2456"/>
        <v>4330.8599999999997</v>
      </c>
      <c r="TKS52" s="115">
        <f t="shared" si="2456"/>
        <v>4330.8599999999997</v>
      </c>
      <c r="TKT52" s="115">
        <f t="shared" si="2456"/>
        <v>4330.8599999999997</v>
      </c>
      <c r="TKU52" s="115">
        <f t="shared" si="2456"/>
        <v>4330.8599999999997</v>
      </c>
      <c r="TKV52" s="115">
        <f t="shared" si="2456"/>
        <v>4330.8599999999997</v>
      </c>
      <c r="TKW52" s="115">
        <f t="shared" si="2456"/>
        <v>4330.8599999999997</v>
      </c>
      <c r="TKX52" s="115">
        <f t="shared" si="2456"/>
        <v>4330.8599999999997</v>
      </c>
      <c r="TKY52" s="115">
        <f t="shared" si="2456"/>
        <v>4330.8599999999997</v>
      </c>
      <c r="TKZ52" s="115">
        <f t="shared" si="2456"/>
        <v>4330.8599999999997</v>
      </c>
      <c r="TLA52" s="115">
        <f t="shared" si="2456"/>
        <v>4330.8599999999997</v>
      </c>
      <c r="TLB52" s="95">
        <f t="shared" si="2457"/>
        <v>51970.32</v>
      </c>
      <c r="TLC52" s="106" t="s">
        <v>668</v>
      </c>
      <c r="TLD52" s="105">
        <v>51970.319999999992</v>
      </c>
      <c r="TLE52" s="90">
        <f t="shared" si="2458"/>
        <v>4330.8599999999997</v>
      </c>
      <c r="TLF52" s="115">
        <f t="shared" ref="TLF52" si="3734">TLE52</f>
        <v>4330.8599999999997</v>
      </c>
      <c r="TLG52" s="115">
        <f t="shared" si="2459"/>
        <v>4330.8599999999997</v>
      </c>
      <c r="TLH52" s="115">
        <f t="shared" si="2459"/>
        <v>4330.8599999999997</v>
      </c>
      <c r="TLI52" s="115">
        <f t="shared" si="2459"/>
        <v>4330.8599999999997</v>
      </c>
      <c r="TLJ52" s="115">
        <f t="shared" si="2459"/>
        <v>4330.8599999999997</v>
      </c>
      <c r="TLK52" s="115">
        <f t="shared" si="2459"/>
        <v>4330.8599999999997</v>
      </c>
      <c r="TLL52" s="115">
        <f t="shared" si="2459"/>
        <v>4330.8599999999997</v>
      </c>
      <c r="TLM52" s="115">
        <f t="shared" si="2459"/>
        <v>4330.8599999999997</v>
      </c>
      <c r="TLN52" s="115">
        <f t="shared" si="2459"/>
        <v>4330.8599999999997</v>
      </c>
      <c r="TLO52" s="115">
        <f t="shared" si="2459"/>
        <v>4330.8599999999997</v>
      </c>
      <c r="TLP52" s="115">
        <f t="shared" si="2459"/>
        <v>4330.8599999999997</v>
      </c>
      <c r="TLQ52" s="115">
        <f t="shared" si="2459"/>
        <v>4330.8599999999997</v>
      </c>
      <c r="TLR52" s="95">
        <f t="shared" si="2460"/>
        <v>51970.32</v>
      </c>
      <c r="TLS52" s="106" t="s">
        <v>668</v>
      </c>
      <c r="TLT52" s="105">
        <v>51970.319999999992</v>
      </c>
      <c r="TLU52" s="90">
        <f t="shared" si="2461"/>
        <v>4330.8599999999997</v>
      </c>
      <c r="TLV52" s="115">
        <f t="shared" ref="TLV52" si="3735">TLU52</f>
        <v>4330.8599999999997</v>
      </c>
      <c r="TLW52" s="115">
        <f t="shared" si="2462"/>
        <v>4330.8599999999997</v>
      </c>
      <c r="TLX52" s="115">
        <f t="shared" si="2462"/>
        <v>4330.8599999999997</v>
      </c>
      <c r="TLY52" s="115">
        <f t="shared" si="2462"/>
        <v>4330.8599999999997</v>
      </c>
      <c r="TLZ52" s="115">
        <f t="shared" si="2462"/>
        <v>4330.8599999999997</v>
      </c>
      <c r="TMA52" s="115">
        <f t="shared" si="2462"/>
        <v>4330.8599999999997</v>
      </c>
      <c r="TMB52" s="115">
        <f t="shared" si="2462"/>
        <v>4330.8599999999997</v>
      </c>
      <c r="TMC52" s="115">
        <f t="shared" si="2462"/>
        <v>4330.8599999999997</v>
      </c>
      <c r="TMD52" s="115">
        <f t="shared" si="2462"/>
        <v>4330.8599999999997</v>
      </c>
      <c r="TME52" s="115">
        <f t="shared" si="2462"/>
        <v>4330.8599999999997</v>
      </c>
      <c r="TMF52" s="115">
        <f t="shared" si="2462"/>
        <v>4330.8599999999997</v>
      </c>
      <c r="TMG52" s="115">
        <f t="shared" si="2462"/>
        <v>4330.8599999999997</v>
      </c>
      <c r="TMH52" s="95">
        <f t="shared" si="2463"/>
        <v>51970.32</v>
      </c>
      <c r="TMI52" s="106" t="s">
        <v>668</v>
      </c>
      <c r="TMJ52" s="105">
        <v>51970.319999999992</v>
      </c>
      <c r="TMK52" s="90">
        <f t="shared" si="2464"/>
        <v>4330.8599999999997</v>
      </c>
      <c r="TML52" s="115">
        <f t="shared" ref="TML52" si="3736">TMK52</f>
        <v>4330.8599999999997</v>
      </c>
      <c r="TMM52" s="115">
        <f t="shared" si="2465"/>
        <v>4330.8599999999997</v>
      </c>
      <c r="TMN52" s="115">
        <f t="shared" si="2465"/>
        <v>4330.8599999999997</v>
      </c>
      <c r="TMO52" s="115">
        <f t="shared" si="2465"/>
        <v>4330.8599999999997</v>
      </c>
      <c r="TMP52" s="115">
        <f t="shared" si="2465"/>
        <v>4330.8599999999997</v>
      </c>
      <c r="TMQ52" s="115">
        <f t="shared" si="2465"/>
        <v>4330.8599999999997</v>
      </c>
      <c r="TMR52" s="115">
        <f t="shared" si="2465"/>
        <v>4330.8599999999997</v>
      </c>
      <c r="TMS52" s="115">
        <f t="shared" si="2465"/>
        <v>4330.8599999999997</v>
      </c>
      <c r="TMT52" s="115">
        <f t="shared" si="2465"/>
        <v>4330.8599999999997</v>
      </c>
      <c r="TMU52" s="115">
        <f t="shared" si="2465"/>
        <v>4330.8599999999997</v>
      </c>
      <c r="TMV52" s="115">
        <f t="shared" si="2465"/>
        <v>4330.8599999999997</v>
      </c>
      <c r="TMW52" s="115">
        <f t="shared" si="2465"/>
        <v>4330.8599999999997</v>
      </c>
      <c r="TMX52" s="95">
        <f t="shared" si="2466"/>
        <v>51970.32</v>
      </c>
      <c r="TMY52" s="106" t="s">
        <v>668</v>
      </c>
      <c r="TMZ52" s="105">
        <v>51970.319999999992</v>
      </c>
      <c r="TNA52" s="90">
        <f t="shared" si="2467"/>
        <v>4330.8599999999997</v>
      </c>
      <c r="TNB52" s="115">
        <f t="shared" ref="TNB52" si="3737">TNA52</f>
        <v>4330.8599999999997</v>
      </c>
      <c r="TNC52" s="115">
        <f t="shared" si="2468"/>
        <v>4330.8599999999997</v>
      </c>
      <c r="TND52" s="115">
        <f t="shared" si="2468"/>
        <v>4330.8599999999997</v>
      </c>
      <c r="TNE52" s="115">
        <f t="shared" si="2468"/>
        <v>4330.8599999999997</v>
      </c>
      <c r="TNF52" s="115">
        <f t="shared" si="2468"/>
        <v>4330.8599999999997</v>
      </c>
      <c r="TNG52" s="115">
        <f t="shared" si="2468"/>
        <v>4330.8599999999997</v>
      </c>
      <c r="TNH52" s="115">
        <f t="shared" si="2468"/>
        <v>4330.8599999999997</v>
      </c>
      <c r="TNI52" s="115">
        <f t="shared" si="2468"/>
        <v>4330.8599999999997</v>
      </c>
      <c r="TNJ52" s="115">
        <f t="shared" si="2468"/>
        <v>4330.8599999999997</v>
      </c>
      <c r="TNK52" s="115">
        <f t="shared" si="2468"/>
        <v>4330.8599999999997</v>
      </c>
      <c r="TNL52" s="115">
        <f t="shared" si="2468"/>
        <v>4330.8599999999997</v>
      </c>
      <c r="TNM52" s="115">
        <f t="shared" si="2468"/>
        <v>4330.8599999999997</v>
      </c>
      <c r="TNN52" s="95">
        <f t="shared" si="2469"/>
        <v>51970.32</v>
      </c>
      <c r="TNO52" s="106" t="s">
        <v>668</v>
      </c>
      <c r="TNP52" s="105">
        <v>51970.319999999992</v>
      </c>
      <c r="TNQ52" s="90">
        <f t="shared" si="2470"/>
        <v>4330.8599999999997</v>
      </c>
      <c r="TNR52" s="115">
        <f t="shared" ref="TNR52" si="3738">TNQ52</f>
        <v>4330.8599999999997</v>
      </c>
      <c r="TNS52" s="115">
        <f t="shared" si="2471"/>
        <v>4330.8599999999997</v>
      </c>
      <c r="TNT52" s="115">
        <f t="shared" si="2471"/>
        <v>4330.8599999999997</v>
      </c>
      <c r="TNU52" s="115">
        <f t="shared" si="2471"/>
        <v>4330.8599999999997</v>
      </c>
      <c r="TNV52" s="115">
        <f t="shared" si="2471"/>
        <v>4330.8599999999997</v>
      </c>
      <c r="TNW52" s="115">
        <f t="shared" si="2471"/>
        <v>4330.8599999999997</v>
      </c>
      <c r="TNX52" s="115">
        <f t="shared" si="2471"/>
        <v>4330.8599999999997</v>
      </c>
      <c r="TNY52" s="115">
        <f t="shared" si="2471"/>
        <v>4330.8599999999997</v>
      </c>
      <c r="TNZ52" s="115">
        <f t="shared" si="2471"/>
        <v>4330.8599999999997</v>
      </c>
      <c r="TOA52" s="115">
        <f t="shared" si="2471"/>
        <v>4330.8599999999997</v>
      </c>
      <c r="TOB52" s="115">
        <f t="shared" si="2471"/>
        <v>4330.8599999999997</v>
      </c>
      <c r="TOC52" s="115">
        <f t="shared" si="2471"/>
        <v>4330.8599999999997</v>
      </c>
      <c r="TOD52" s="95">
        <f t="shared" si="2472"/>
        <v>51970.32</v>
      </c>
      <c r="TOE52" s="106" t="s">
        <v>668</v>
      </c>
      <c r="TOF52" s="105">
        <v>51970.319999999992</v>
      </c>
      <c r="TOG52" s="90">
        <f t="shared" si="2473"/>
        <v>4330.8599999999997</v>
      </c>
      <c r="TOH52" s="115">
        <f t="shared" ref="TOH52" si="3739">TOG52</f>
        <v>4330.8599999999997</v>
      </c>
      <c r="TOI52" s="115">
        <f t="shared" si="2474"/>
        <v>4330.8599999999997</v>
      </c>
      <c r="TOJ52" s="115">
        <f t="shared" si="2474"/>
        <v>4330.8599999999997</v>
      </c>
      <c r="TOK52" s="115">
        <f t="shared" si="2474"/>
        <v>4330.8599999999997</v>
      </c>
      <c r="TOL52" s="115">
        <f t="shared" si="2474"/>
        <v>4330.8599999999997</v>
      </c>
      <c r="TOM52" s="115">
        <f t="shared" si="2474"/>
        <v>4330.8599999999997</v>
      </c>
      <c r="TON52" s="115">
        <f t="shared" si="2474"/>
        <v>4330.8599999999997</v>
      </c>
      <c r="TOO52" s="115">
        <f t="shared" si="2474"/>
        <v>4330.8599999999997</v>
      </c>
      <c r="TOP52" s="115">
        <f t="shared" si="2474"/>
        <v>4330.8599999999997</v>
      </c>
      <c r="TOQ52" s="115">
        <f t="shared" si="2474"/>
        <v>4330.8599999999997</v>
      </c>
      <c r="TOR52" s="115">
        <f t="shared" si="2474"/>
        <v>4330.8599999999997</v>
      </c>
      <c r="TOS52" s="115">
        <f t="shared" si="2474"/>
        <v>4330.8599999999997</v>
      </c>
      <c r="TOT52" s="95">
        <f t="shared" si="2475"/>
        <v>51970.32</v>
      </c>
      <c r="TOU52" s="106" t="s">
        <v>668</v>
      </c>
      <c r="TOV52" s="105">
        <v>51970.319999999992</v>
      </c>
      <c r="TOW52" s="90">
        <f t="shared" si="2476"/>
        <v>4330.8599999999997</v>
      </c>
      <c r="TOX52" s="115">
        <f t="shared" ref="TOX52" si="3740">TOW52</f>
        <v>4330.8599999999997</v>
      </c>
      <c r="TOY52" s="115">
        <f t="shared" si="2477"/>
        <v>4330.8599999999997</v>
      </c>
      <c r="TOZ52" s="115">
        <f t="shared" si="2477"/>
        <v>4330.8599999999997</v>
      </c>
      <c r="TPA52" s="115">
        <f t="shared" si="2477"/>
        <v>4330.8599999999997</v>
      </c>
      <c r="TPB52" s="115">
        <f t="shared" si="2477"/>
        <v>4330.8599999999997</v>
      </c>
      <c r="TPC52" s="115">
        <f t="shared" si="2477"/>
        <v>4330.8599999999997</v>
      </c>
      <c r="TPD52" s="115">
        <f t="shared" si="2477"/>
        <v>4330.8599999999997</v>
      </c>
      <c r="TPE52" s="115">
        <f t="shared" si="2477"/>
        <v>4330.8599999999997</v>
      </c>
      <c r="TPF52" s="115">
        <f t="shared" si="2477"/>
        <v>4330.8599999999997</v>
      </c>
      <c r="TPG52" s="115">
        <f t="shared" si="2477"/>
        <v>4330.8599999999997</v>
      </c>
      <c r="TPH52" s="115">
        <f t="shared" si="2477"/>
        <v>4330.8599999999997</v>
      </c>
      <c r="TPI52" s="115">
        <f t="shared" si="2477"/>
        <v>4330.8599999999997</v>
      </c>
      <c r="TPJ52" s="95">
        <f t="shared" si="2478"/>
        <v>51970.32</v>
      </c>
      <c r="TPK52" s="106" t="s">
        <v>668</v>
      </c>
      <c r="TPL52" s="105">
        <v>51970.319999999992</v>
      </c>
      <c r="TPM52" s="90">
        <f t="shared" si="2479"/>
        <v>4330.8599999999997</v>
      </c>
      <c r="TPN52" s="115">
        <f t="shared" ref="TPN52" si="3741">TPM52</f>
        <v>4330.8599999999997</v>
      </c>
      <c r="TPO52" s="115">
        <f t="shared" si="2480"/>
        <v>4330.8599999999997</v>
      </c>
      <c r="TPP52" s="115">
        <f t="shared" si="2480"/>
        <v>4330.8599999999997</v>
      </c>
      <c r="TPQ52" s="115">
        <f t="shared" si="2480"/>
        <v>4330.8599999999997</v>
      </c>
      <c r="TPR52" s="115">
        <f t="shared" si="2480"/>
        <v>4330.8599999999997</v>
      </c>
      <c r="TPS52" s="115">
        <f t="shared" si="2480"/>
        <v>4330.8599999999997</v>
      </c>
      <c r="TPT52" s="115">
        <f t="shared" si="2480"/>
        <v>4330.8599999999997</v>
      </c>
      <c r="TPU52" s="115">
        <f t="shared" si="2480"/>
        <v>4330.8599999999997</v>
      </c>
      <c r="TPV52" s="115">
        <f t="shared" si="2480"/>
        <v>4330.8599999999997</v>
      </c>
      <c r="TPW52" s="115">
        <f t="shared" si="2480"/>
        <v>4330.8599999999997</v>
      </c>
      <c r="TPX52" s="115">
        <f t="shared" si="2480"/>
        <v>4330.8599999999997</v>
      </c>
      <c r="TPY52" s="115">
        <f t="shared" si="2480"/>
        <v>4330.8599999999997</v>
      </c>
      <c r="TPZ52" s="95">
        <f t="shared" si="2481"/>
        <v>51970.32</v>
      </c>
      <c r="TQA52" s="106" t="s">
        <v>668</v>
      </c>
      <c r="TQB52" s="105">
        <v>51970.319999999992</v>
      </c>
      <c r="TQC52" s="90">
        <f t="shared" si="2482"/>
        <v>4330.8599999999997</v>
      </c>
      <c r="TQD52" s="115">
        <f t="shared" ref="TQD52" si="3742">TQC52</f>
        <v>4330.8599999999997</v>
      </c>
      <c r="TQE52" s="115">
        <f t="shared" si="2483"/>
        <v>4330.8599999999997</v>
      </c>
      <c r="TQF52" s="115">
        <f t="shared" si="2483"/>
        <v>4330.8599999999997</v>
      </c>
      <c r="TQG52" s="115">
        <f t="shared" si="2483"/>
        <v>4330.8599999999997</v>
      </c>
      <c r="TQH52" s="115">
        <f t="shared" si="2483"/>
        <v>4330.8599999999997</v>
      </c>
      <c r="TQI52" s="115">
        <f t="shared" si="2483"/>
        <v>4330.8599999999997</v>
      </c>
      <c r="TQJ52" s="115">
        <f t="shared" si="2483"/>
        <v>4330.8599999999997</v>
      </c>
      <c r="TQK52" s="115">
        <f t="shared" si="2483"/>
        <v>4330.8599999999997</v>
      </c>
      <c r="TQL52" s="115">
        <f t="shared" si="2483"/>
        <v>4330.8599999999997</v>
      </c>
      <c r="TQM52" s="115">
        <f t="shared" si="2483"/>
        <v>4330.8599999999997</v>
      </c>
      <c r="TQN52" s="115">
        <f t="shared" si="2483"/>
        <v>4330.8599999999997</v>
      </c>
      <c r="TQO52" s="115">
        <f t="shared" si="2483"/>
        <v>4330.8599999999997</v>
      </c>
      <c r="TQP52" s="95">
        <f t="shared" si="2484"/>
        <v>51970.32</v>
      </c>
      <c r="TQQ52" s="106" t="s">
        <v>668</v>
      </c>
      <c r="TQR52" s="105">
        <v>51970.319999999992</v>
      </c>
      <c r="TQS52" s="90">
        <f t="shared" si="2485"/>
        <v>4330.8599999999997</v>
      </c>
      <c r="TQT52" s="115">
        <f t="shared" ref="TQT52" si="3743">TQS52</f>
        <v>4330.8599999999997</v>
      </c>
      <c r="TQU52" s="115">
        <f t="shared" si="2486"/>
        <v>4330.8599999999997</v>
      </c>
      <c r="TQV52" s="115">
        <f t="shared" si="2486"/>
        <v>4330.8599999999997</v>
      </c>
      <c r="TQW52" s="115">
        <f t="shared" si="2486"/>
        <v>4330.8599999999997</v>
      </c>
      <c r="TQX52" s="115">
        <f t="shared" si="2486"/>
        <v>4330.8599999999997</v>
      </c>
      <c r="TQY52" s="115">
        <f t="shared" si="2486"/>
        <v>4330.8599999999997</v>
      </c>
      <c r="TQZ52" s="115">
        <f t="shared" si="2486"/>
        <v>4330.8599999999997</v>
      </c>
      <c r="TRA52" s="115">
        <f t="shared" si="2486"/>
        <v>4330.8599999999997</v>
      </c>
      <c r="TRB52" s="115">
        <f t="shared" si="2486"/>
        <v>4330.8599999999997</v>
      </c>
      <c r="TRC52" s="115">
        <f t="shared" si="2486"/>
        <v>4330.8599999999997</v>
      </c>
      <c r="TRD52" s="115">
        <f t="shared" si="2486"/>
        <v>4330.8599999999997</v>
      </c>
      <c r="TRE52" s="115">
        <f t="shared" si="2486"/>
        <v>4330.8599999999997</v>
      </c>
      <c r="TRF52" s="95">
        <f t="shared" si="2487"/>
        <v>51970.32</v>
      </c>
      <c r="TRG52" s="106" t="s">
        <v>668</v>
      </c>
      <c r="TRH52" s="105">
        <v>51970.319999999992</v>
      </c>
      <c r="TRI52" s="90">
        <f t="shared" si="2488"/>
        <v>4330.8599999999997</v>
      </c>
      <c r="TRJ52" s="115">
        <f t="shared" ref="TRJ52" si="3744">TRI52</f>
        <v>4330.8599999999997</v>
      </c>
      <c r="TRK52" s="115">
        <f t="shared" si="2489"/>
        <v>4330.8599999999997</v>
      </c>
      <c r="TRL52" s="115">
        <f t="shared" si="2489"/>
        <v>4330.8599999999997</v>
      </c>
      <c r="TRM52" s="115">
        <f t="shared" si="2489"/>
        <v>4330.8599999999997</v>
      </c>
      <c r="TRN52" s="115">
        <f t="shared" si="2489"/>
        <v>4330.8599999999997</v>
      </c>
      <c r="TRO52" s="115">
        <f t="shared" si="2489"/>
        <v>4330.8599999999997</v>
      </c>
      <c r="TRP52" s="115">
        <f t="shared" si="2489"/>
        <v>4330.8599999999997</v>
      </c>
      <c r="TRQ52" s="115">
        <f t="shared" si="2489"/>
        <v>4330.8599999999997</v>
      </c>
      <c r="TRR52" s="115">
        <f t="shared" si="2489"/>
        <v>4330.8599999999997</v>
      </c>
      <c r="TRS52" s="115">
        <f t="shared" si="2489"/>
        <v>4330.8599999999997</v>
      </c>
      <c r="TRT52" s="115">
        <f t="shared" si="2489"/>
        <v>4330.8599999999997</v>
      </c>
      <c r="TRU52" s="115">
        <f t="shared" si="2489"/>
        <v>4330.8599999999997</v>
      </c>
      <c r="TRV52" s="95">
        <f t="shared" si="2490"/>
        <v>51970.32</v>
      </c>
      <c r="TRW52" s="106" t="s">
        <v>668</v>
      </c>
      <c r="TRX52" s="105">
        <v>51970.319999999992</v>
      </c>
      <c r="TRY52" s="90">
        <f t="shared" si="2491"/>
        <v>4330.8599999999997</v>
      </c>
      <c r="TRZ52" s="115">
        <f t="shared" ref="TRZ52" si="3745">TRY52</f>
        <v>4330.8599999999997</v>
      </c>
      <c r="TSA52" s="115">
        <f t="shared" si="2492"/>
        <v>4330.8599999999997</v>
      </c>
      <c r="TSB52" s="115">
        <f t="shared" si="2492"/>
        <v>4330.8599999999997</v>
      </c>
      <c r="TSC52" s="115">
        <f t="shared" si="2492"/>
        <v>4330.8599999999997</v>
      </c>
      <c r="TSD52" s="115">
        <f t="shared" si="2492"/>
        <v>4330.8599999999997</v>
      </c>
      <c r="TSE52" s="115">
        <f t="shared" si="2492"/>
        <v>4330.8599999999997</v>
      </c>
      <c r="TSF52" s="115">
        <f t="shared" si="2492"/>
        <v>4330.8599999999997</v>
      </c>
      <c r="TSG52" s="115">
        <f t="shared" si="2492"/>
        <v>4330.8599999999997</v>
      </c>
      <c r="TSH52" s="115">
        <f t="shared" si="2492"/>
        <v>4330.8599999999997</v>
      </c>
      <c r="TSI52" s="115">
        <f t="shared" si="2492"/>
        <v>4330.8599999999997</v>
      </c>
      <c r="TSJ52" s="115">
        <f t="shared" si="2492"/>
        <v>4330.8599999999997</v>
      </c>
      <c r="TSK52" s="115">
        <f t="shared" si="2492"/>
        <v>4330.8599999999997</v>
      </c>
      <c r="TSL52" s="95">
        <f t="shared" si="2493"/>
        <v>51970.32</v>
      </c>
      <c r="TSM52" s="106" t="s">
        <v>668</v>
      </c>
      <c r="TSN52" s="105">
        <v>51970.319999999992</v>
      </c>
      <c r="TSO52" s="90">
        <f t="shared" si="2494"/>
        <v>4330.8599999999997</v>
      </c>
      <c r="TSP52" s="115">
        <f t="shared" ref="TSP52" si="3746">TSO52</f>
        <v>4330.8599999999997</v>
      </c>
      <c r="TSQ52" s="115">
        <f t="shared" si="2495"/>
        <v>4330.8599999999997</v>
      </c>
      <c r="TSR52" s="115">
        <f t="shared" si="2495"/>
        <v>4330.8599999999997</v>
      </c>
      <c r="TSS52" s="115">
        <f t="shared" si="2495"/>
        <v>4330.8599999999997</v>
      </c>
      <c r="TST52" s="115">
        <f t="shared" si="2495"/>
        <v>4330.8599999999997</v>
      </c>
      <c r="TSU52" s="115">
        <f t="shared" si="2495"/>
        <v>4330.8599999999997</v>
      </c>
      <c r="TSV52" s="115">
        <f t="shared" si="2495"/>
        <v>4330.8599999999997</v>
      </c>
      <c r="TSW52" s="115">
        <f t="shared" si="2495"/>
        <v>4330.8599999999997</v>
      </c>
      <c r="TSX52" s="115">
        <f t="shared" si="2495"/>
        <v>4330.8599999999997</v>
      </c>
      <c r="TSY52" s="115">
        <f t="shared" si="2495"/>
        <v>4330.8599999999997</v>
      </c>
      <c r="TSZ52" s="115">
        <f t="shared" si="2495"/>
        <v>4330.8599999999997</v>
      </c>
      <c r="TTA52" s="115">
        <f t="shared" si="2495"/>
        <v>4330.8599999999997</v>
      </c>
      <c r="TTB52" s="95">
        <f t="shared" si="2496"/>
        <v>51970.32</v>
      </c>
      <c r="TTC52" s="106" t="s">
        <v>668</v>
      </c>
      <c r="TTD52" s="105">
        <v>51970.319999999992</v>
      </c>
      <c r="TTE52" s="90">
        <f t="shared" si="2497"/>
        <v>4330.8599999999997</v>
      </c>
      <c r="TTF52" s="115">
        <f t="shared" ref="TTF52" si="3747">TTE52</f>
        <v>4330.8599999999997</v>
      </c>
      <c r="TTG52" s="115">
        <f t="shared" si="2498"/>
        <v>4330.8599999999997</v>
      </c>
      <c r="TTH52" s="115">
        <f t="shared" si="2498"/>
        <v>4330.8599999999997</v>
      </c>
      <c r="TTI52" s="115">
        <f t="shared" si="2498"/>
        <v>4330.8599999999997</v>
      </c>
      <c r="TTJ52" s="115">
        <f t="shared" si="2498"/>
        <v>4330.8599999999997</v>
      </c>
      <c r="TTK52" s="115">
        <f t="shared" si="2498"/>
        <v>4330.8599999999997</v>
      </c>
      <c r="TTL52" s="115">
        <f t="shared" si="2498"/>
        <v>4330.8599999999997</v>
      </c>
      <c r="TTM52" s="115">
        <f t="shared" si="2498"/>
        <v>4330.8599999999997</v>
      </c>
      <c r="TTN52" s="115">
        <f t="shared" si="2498"/>
        <v>4330.8599999999997</v>
      </c>
      <c r="TTO52" s="115">
        <f t="shared" si="2498"/>
        <v>4330.8599999999997</v>
      </c>
      <c r="TTP52" s="115">
        <f t="shared" si="2498"/>
        <v>4330.8599999999997</v>
      </c>
      <c r="TTQ52" s="115">
        <f t="shared" si="2498"/>
        <v>4330.8599999999997</v>
      </c>
      <c r="TTR52" s="95">
        <f t="shared" si="2499"/>
        <v>51970.32</v>
      </c>
      <c r="TTS52" s="106" t="s">
        <v>668</v>
      </c>
      <c r="TTT52" s="105">
        <v>51970.319999999992</v>
      </c>
      <c r="TTU52" s="90">
        <f t="shared" si="2500"/>
        <v>4330.8599999999997</v>
      </c>
      <c r="TTV52" s="115">
        <f t="shared" ref="TTV52" si="3748">TTU52</f>
        <v>4330.8599999999997</v>
      </c>
      <c r="TTW52" s="115">
        <f t="shared" si="2501"/>
        <v>4330.8599999999997</v>
      </c>
      <c r="TTX52" s="115">
        <f t="shared" si="2501"/>
        <v>4330.8599999999997</v>
      </c>
      <c r="TTY52" s="115">
        <f t="shared" si="2501"/>
        <v>4330.8599999999997</v>
      </c>
      <c r="TTZ52" s="115">
        <f t="shared" si="2501"/>
        <v>4330.8599999999997</v>
      </c>
      <c r="TUA52" s="115">
        <f t="shared" si="2501"/>
        <v>4330.8599999999997</v>
      </c>
      <c r="TUB52" s="115">
        <f t="shared" si="2501"/>
        <v>4330.8599999999997</v>
      </c>
      <c r="TUC52" s="115">
        <f t="shared" si="2501"/>
        <v>4330.8599999999997</v>
      </c>
      <c r="TUD52" s="115">
        <f t="shared" si="2501"/>
        <v>4330.8599999999997</v>
      </c>
      <c r="TUE52" s="115">
        <f t="shared" si="2501"/>
        <v>4330.8599999999997</v>
      </c>
      <c r="TUF52" s="115">
        <f t="shared" si="2501"/>
        <v>4330.8599999999997</v>
      </c>
      <c r="TUG52" s="115">
        <f t="shared" si="2501"/>
        <v>4330.8599999999997</v>
      </c>
      <c r="TUH52" s="95">
        <f t="shared" si="2502"/>
        <v>51970.32</v>
      </c>
      <c r="TUI52" s="106" t="s">
        <v>668</v>
      </c>
      <c r="TUJ52" s="105">
        <v>51970.319999999992</v>
      </c>
      <c r="TUK52" s="90">
        <f t="shared" si="2503"/>
        <v>4330.8599999999997</v>
      </c>
      <c r="TUL52" s="115">
        <f t="shared" ref="TUL52" si="3749">TUK52</f>
        <v>4330.8599999999997</v>
      </c>
      <c r="TUM52" s="115">
        <f t="shared" si="2504"/>
        <v>4330.8599999999997</v>
      </c>
      <c r="TUN52" s="115">
        <f t="shared" si="2504"/>
        <v>4330.8599999999997</v>
      </c>
      <c r="TUO52" s="115">
        <f t="shared" si="2504"/>
        <v>4330.8599999999997</v>
      </c>
      <c r="TUP52" s="115">
        <f t="shared" si="2504"/>
        <v>4330.8599999999997</v>
      </c>
      <c r="TUQ52" s="115">
        <f t="shared" si="2504"/>
        <v>4330.8599999999997</v>
      </c>
      <c r="TUR52" s="115">
        <f t="shared" si="2504"/>
        <v>4330.8599999999997</v>
      </c>
      <c r="TUS52" s="115">
        <f t="shared" si="2504"/>
        <v>4330.8599999999997</v>
      </c>
      <c r="TUT52" s="115">
        <f t="shared" si="2504"/>
        <v>4330.8599999999997</v>
      </c>
      <c r="TUU52" s="115">
        <f t="shared" si="2504"/>
        <v>4330.8599999999997</v>
      </c>
      <c r="TUV52" s="115">
        <f t="shared" si="2504"/>
        <v>4330.8599999999997</v>
      </c>
      <c r="TUW52" s="115">
        <f t="shared" si="2504"/>
        <v>4330.8599999999997</v>
      </c>
      <c r="TUX52" s="95">
        <f t="shared" si="2505"/>
        <v>51970.32</v>
      </c>
      <c r="TUY52" s="106" t="s">
        <v>668</v>
      </c>
      <c r="TUZ52" s="105">
        <v>51970.319999999992</v>
      </c>
      <c r="TVA52" s="90">
        <f t="shared" si="2506"/>
        <v>4330.8599999999997</v>
      </c>
      <c r="TVB52" s="115">
        <f t="shared" ref="TVB52" si="3750">TVA52</f>
        <v>4330.8599999999997</v>
      </c>
      <c r="TVC52" s="115">
        <f t="shared" si="2507"/>
        <v>4330.8599999999997</v>
      </c>
      <c r="TVD52" s="115">
        <f t="shared" si="2507"/>
        <v>4330.8599999999997</v>
      </c>
      <c r="TVE52" s="115">
        <f t="shared" si="2507"/>
        <v>4330.8599999999997</v>
      </c>
      <c r="TVF52" s="115">
        <f t="shared" si="2507"/>
        <v>4330.8599999999997</v>
      </c>
      <c r="TVG52" s="115">
        <f t="shared" si="2507"/>
        <v>4330.8599999999997</v>
      </c>
      <c r="TVH52" s="115">
        <f t="shared" si="2507"/>
        <v>4330.8599999999997</v>
      </c>
      <c r="TVI52" s="115">
        <f t="shared" si="2507"/>
        <v>4330.8599999999997</v>
      </c>
      <c r="TVJ52" s="115">
        <f t="shared" si="2507"/>
        <v>4330.8599999999997</v>
      </c>
      <c r="TVK52" s="115">
        <f t="shared" si="2507"/>
        <v>4330.8599999999997</v>
      </c>
      <c r="TVL52" s="115">
        <f t="shared" si="2507"/>
        <v>4330.8599999999997</v>
      </c>
      <c r="TVM52" s="115">
        <f t="shared" si="2507"/>
        <v>4330.8599999999997</v>
      </c>
      <c r="TVN52" s="95">
        <f t="shared" si="2508"/>
        <v>51970.32</v>
      </c>
      <c r="TVO52" s="106" t="s">
        <v>668</v>
      </c>
      <c r="TVP52" s="105">
        <v>51970.319999999992</v>
      </c>
      <c r="TVQ52" s="90">
        <f t="shared" si="2509"/>
        <v>4330.8599999999997</v>
      </c>
      <c r="TVR52" s="115">
        <f t="shared" ref="TVR52" si="3751">TVQ52</f>
        <v>4330.8599999999997</v>
      </c>
      <c r="TVS52" s="115">
        <f t="shared" si="2510"/>
        <v>4330.8599999999997</v>
      </c>
      <c r="TVT52" s="115">
        <f t="shared" si="2510"/>
        <v>4330.8599999999997</v>
      </c>
      <c r="TVU52" s="115">
        <f t="shared" si="2510"/>
        <v>4330.8599999999997</v>
      </c>
      <c r="TVV52" s="115">
        <f t="shared" si="2510"/>
        <v>4330.8599999999997</v>
      </c>
      <c r="TVW52" s="115">
        <f t="shared" si="2510"/>
        <v>4330.8599999999997</v>
      </c>
      <c r="TVX52" s="115">
        <f t="shared" si="2510"/>
        <v>4330.8599999999997</v>
      </c>
      <c r="TVY52" s="115">
        <f t="shared" si="2510"/>
        <v>4330.8599999999997</v>
      </c>
      <c r="TVZ52" s="115">
        <f t="shared" si="2510"/>
        <v>4330.8599999999997</v>
      </c>
      <c r="TWA52" s="115">
        <f t="shared" si="2510"/>
        <v>4330.8599999999997</v>
      </c>
      <c r="TWB52" s="115">
        <f t="shared" si="2510"/>
        <v>4330.8599999999997</v>
      </c>
      <c r="TWC52" s="115">
        <f t="shared" si="2510"/>
        <v>4330.8599999999997</v>
      </c>
      <c r="TWD52" s="95">
        <f t="shared" si="2511"/>
        <v>51970.32</v>
      </c>
      <c r="TWE52" s="106" t="s">
        <v>668</v>
      </c>
      <c r="TWF52" s="105">
        <v>51970.319999999992</v>
      </c>
      <c r="TWG52" s="90">
        <f t="shared" si="2512"/>
        <v>4330.8599999999997</v>
      </c>
      <c r="TWH52" s="115">
        <f t="shared" ref="TWH52" si="3752">TWG52</f>
        <v>4330.8599999999997</v>
      </c>
      <c r="TWI52" s="115">
        <f t="shared" si="2513"/>
        <v>4330.8599999999997</v>
      </c>
      <c r="TWJ52" s="115">
        <f t="shared" si="2513"/>
        <v>4330.8599999999997</v>
      </c>
      <c r="TWK52" s="115">
        <f t="shared" si="2513"/>
        <v>4330.8599999999997</v>
      </c>
      <c r="TWL52" s="115">
        <f t="shared" si="2513"/>
        <v>4330.8599999999997</v>
      </c>
      <c r="TWM52" s="115">
        <f t="shared" si="2513"/>
        <v>4330.8599999999997</v>
      </c>
      <c r="TWN52" s="115">
        <f t="shared" si="2513"/>
        <v>4330.8599999999997</v>
      </c>
      <c r="TWO52" s="115">
        <f t="shared" si="2513"/>
        <v>4330.8599999999997</v>
      </c>
      <c r="TWP52" s="115">
        <f t="shared" si="2513"/>
        <v>4330.8599999999997</v>
      </c>
      <c r="TWQ52" s="115">
        <f t="shared" si="2513"/>
        <v>4330.8599999999997</v>
      </c>
      <c r="TWR52" s="115">
        <f t="shared" si="2513"/>
        <v>4330.8599999999997</v>
      </c>
      <c r="TWS52" s="115">
        <f t="shared" si="2513"/>
        <v>4330.8599999999997</v>
      </c>
      <c r="TWT52" s="95">
        <f t="shared" si="2514"/>
        <v>51970.32</v>
      </c>
      <c r="TWU52" s="106" t="s">
        <v>668</v>
      </c>
      <c r="TWV52" s="105">
        <v>51970.319999999992</v>
      </c>
      <c r="TWW52" s="90">
        <f t="shared" si="2515"/>
        <v>4330.8599999999997</v>
      </c>
      <c r="TWX52" s="115">
        <f t="shared" ref="TWX52" si="3753">TWW52</f>
        <v>4330.8599999999997</v>
      </c>
      <c r="TWY52" s="115">
        <f t="shared" si="2516"/>
        <v>4330.8599999999997</v>
      </c>
      <c r="TWZ52" s="115">
        <f t="shared" si="2516"/>
        <v>4330.8599999999997</v>
      </c>
      <c r="TXA52" s="115">
        <f t="shared" si="2516"/>
        <v>4330.8599999999997</v>
      </c>
      <c r="TXB52" s="115">
        <f t="shared" si="2516"/>
        <v>4330.8599999999997</v>
      </c>
      <c r="TXC52" s="115">
        <f t="shared" si="2516"/>
        <v>4330.8599999999997</v>
      </c>
      <c r="TXD52" s="115">
        <f t="shared" si="2516"/>
        <v>4330.8599999999997</v>
      </c>
      <c r="TXE52" s="115">
        <f t="shared" si="2516"/>
        <v>4330.8599999999997</v>
      </c>
      <c r="TXF52" s="115">
        <f t="shared" si="2516"/>
        <v>4330.8599999999997</v>
      </c>
      <c r="TXG52" s="115">
        <f t="shared" si="2516"/>
        <v>4330.8599999999997</v>
      </c>
      <c r="TXH52" s="115">
        <f t="shared" si="2516"/>
        <v>4330.8599999999997</v>
      </c>
      <c r="TXI52" s="115">
        <f t="shared" si="2516"/>
        <v>4330.8599999999997</v>
      </c>
      <c r="TXJ52" s="95">
        <f t="shared" si="2517"/>
        <v>51970.32</v>
      </c>
      <c r="TXK52" s="106" t="s">
        <v>668</v>
      </c>
      <c r="TXL52" s="105">
        <v>51970.319999999992</v>
      </c>
      <c r="TXM52" s="90">
        <f t="shared" si="2518"/>
        <v>4330.8599999999997</v>
      </c>
      <c r="TXN52" s="115">
        <f t="shared" ref="TXN52" si="3754">TXM52</f>
        <v>4330.8599999999997</v>
      </c>
      <c r="TXO52" s="115">
        <f t="shared" si="2519"/>
        <v>4330.8599999999997</v>
      </c>
      <c r="TXP52" s="115">
        <f t="shared" si="2519"/>
        <v>4330.8599999999997</v>
      </c>
      <c r="TXQ52" s="115">
        <f t="shared" si="2519"/>
        <v>4330.8599999999997</v>
      </c>
      <c r="TXR52" s="115">
        <f t="shared" si="2519"/>
        <v>4330.8599999999997</v>
      </c>
      <c r="TXS52" s="115">
        <f t="shared" si="2519"/>
        <v>4330.8599999999997</v>
      </c>
      <c r="TXT52" s="115">
        <f t="shared" si="2519"/>
        <v>4330.8599999999997</v>
      </c>
      <c r="TXU52" s="115">
        <f t="shared" si="2519"/>
        <v>4330.8599999999997</v>
      </c>
      <c r="TXV52" s="115">
        <f t="shared" si="2519"/>
        <v>4330.8599999999997</v>
      </c>
      <c r="TXW52" s="115">
        <f t="shared" si="2519"/>
        <v>4330.8599999999997</v>
      </c>
      <c r="TXX52" s="115">
        <f t="shared" si="2519"/>
        <v>4330.8599999999997</v>
      </c>
      <c r="TXY52" s="115">
        <f t="shared" si="2519"/>
        <v>4330.8599999999997</v>
      </c>
      <c r="TXZ52" s="95">
        <f t="shared" si="2520"/>
        <v>51970.32</v>
      </c>
      <c r="TYA52" s="106" t="s">
        <v>668</v>
      </c>
      <c r="TYB52" s="105">
        <v>51970.319999999992</v>
      </c>
      <c r="TYC52" s="90">
        <f t="shared" si="2521"/>
        <v>4330.8599999999997</v>
      </c>
      <c r="TYD52" s="115">
        <f t="shared" ref="TYD52" si="3755">TYC52</f>
        <v>4330.8599999999997</v>
      </c>
      <c r="TYE52" s="115">
        <f t="shared" si="2522"/>
        <v>4330.8599999999997</v>
      </c>
      <c r="TYF52" s="115">
        <f t="shared" si="2522"/>
        <v>4330.8599999999997</v>
      </c>
      <c r="TYG52" s="115">
        <f t="shared" si="2522"/>
        <v>4330.8599999999997</v>
      </c>
      <c r="TYH52" s="115">
        <f t="shared" si="2522"/>
        <v>4330.8599999999997</v>
      </c>
      <c r="TYI52" s="115">
        <f t="shared" si="2522"/>
        <v>4330.8599999999997</v>
      </c>
      <c r="TYJ52" s="115">
        <f t="shared" si="2522"/>
        <v>4330.8599999999997</v>
      </c>
      <c r="TYK52" s="115">
        <f t="shared" si="2522"/>
        <v>4330.8599999999997</v>
      </c>
      <c r="TYL52" s="115">
        <f t="shared" si="2522"/>
        <v>4330.8599999999997</v>
      </c>
      <c r="TYM52" s="115">
        <f t="shared" si="2522"/>
        <v>4330.8599999999997</v>
      </c>
      <c r="TYN52" s="115">
        <f t="shared" si="2522"/>
        <v>4330.8599999999997</v>
      </c>
      <c r="TYO52" s="115">
        <f t="shared" si="2522"/>
        <v>4330.8599999999997</v>
      </c>
      <c r="TYP52" s="95">
        <f t="shared" si="2523"/>
        <v>51970.32</v>
      </c>
      <c r="TYQ52" s="106" t="s">
        <v>668</v>
      </c>
      <c r="TYR52" s="105">
        <v>51970.319999999992</v>
      </c>
      <c r="TYS52" s="90">
        <f t="shared" si="2524"/>
        <v>4330.8599999999997</v>
      </c>
      <c r="TYT52" s="115">
        <f t="shared" ref="TYT52" si="3756">TYS52</f>
        <v>4330.8599999999997</v>
      </c>
      <c r="TYU52" s="115">
        <f t="shared" si="2525"/>
        <v>4330.8599999999997</v>
      </c>
      <c r="TYV52" s="115">
        <f t="shared" si="2525"/>
        <v>4330.8599999999997</v>
      </c>
      <c r="TYW52" s="115">
        <f t="shared" si="2525"/>
        <v>4330.8599999999997</v>
      </c>
      <c r="TYX52" s="115">
        <f t="shared" si="2525"/>
        <v>4330.8599999999997</v>
      </c>
      <c r="TYY52" s="115">
        <f t="shared" si="2525"/>
        <v>4330.8599999999997</v>
      </c>
      <c r="TYZ52" s="115">
        <f t="shared" si="2525"/>
        <v>4330.8599999999997</v>
      </c>
      <c r="TZA52" s="115">
        <f t="shared" si="2525"/>
        <v>4330.8599999999997</v>
      </c>
      <c r="TZB52" s="115">
        <f t="shared" si="2525"/>
        <v>4330.8599999999997</v>
      </c>
      <c r="TZC52" s="115">
        <f t="shared" si="2525"/>
        <v>4330.8599999999997</v>
      </c>
      <c r="TZD52" s="115">
        <f t="shared" si="2525"/>
        <v>4330.8599999999997</v>
      </c>
      <c r="TZE52" s="115">
        <f t="shared" si="2525"/>
        <v>4330.8599999999997</v>
      </c>
      <c r="TZF52" s="95">
        <f t="shared" si="2526"/>
        <v>51970.32</v>
      </c>
      <c r="TZG52" s="106" t="s">
        <v>668</v>
      </c>
      <c r="TZH52" s="105">
        <v>51970.319999999992</v>
      </c>
      <c r="TZI52" s="90">
        <f t="shared" si="2527"/>
        <v>4330.8599999999997</v>
      </c>
      <c r="TZJ52" s="115">
        <f t="shared" ref="TZJ52" si="3757">TZI52</f>
        <v>4330.8599999999997</v>
      </c>
      <c r="TZK52" s="115">
        <f t="shared" si="2528"/>
        <v>4330.8599999999997</v>
      </c>
      <c r="TZL52" s="115">
        <f t="shared" si="2528"/>
        <v>4330.8599999999997</v>
      </c>
      <c r="TZM52" s="115">
        <f t="shared" si="2528"/>
        <v>4330.8599999999997</v>
      </c>
      <c r="TZN52" s="115">
        <f t="shared" si="2528"/>
        <v>4330.8599999999997</v>
      </c>
      <c r="TZO52" s="115">
        <f t="shared" si="2528"/>
        <v>4330.8599999999997</v>
      </c>
      <c r="TZP52" s="115">
        <f t="shared" si="2528"/>
        <v>4330.8599999999997</v>
      </c>
      <c r="TZQ52" s="115">
        <f t="shared" si="2528"/>
        <v>4330.8599999999997</v>
      </c>
      <c r="TZR52" s="115">
        <f t="shared" si="2528"/>
        <v>4330.8599999999997</v>
      </c>
      <c r="TZS52" s="115">
        <f t="shared" si="2528"/>
        <v>4330.8599999999997</v>
      </c>
      <c r="TZT52" s="115">
        <f t="shared" si="2528"/>
        <v>4330.8599999999997</v>
      </c>
      <c r="TZU52" s="115">
        <f t="shared" si="2528"/>
        <v>4330.8599999999997</v>
      </c>
      <c r="TZV52" s="95">
        <f t="shared" si="2529"/>
        <v>51970.32</v>
      </c>
      <c r="TZW52" s="106" t="s">
        <v>668</v>
      </c>
      <c r="TZX52" s="105">
        <v>51970.319999999992</v>
      </c>
      <c r="TZY52" s="90">
        <f t="shared" si="2530"/>
        <v>4330.8599999999997</v>
      </c>
      <c r="TZZ52" s="115">
        <f t="shared" ref="TZZ52" si="3758">TZY52</f>
        <v>4330.8599999999997</v>
      </c>
      <c r="UAA52" s="115">
        <f t="shared" si="2531"/>
        <v>4330.8599999999997</v>
      </c>
      <c r="UAB52" s="115">
        <f t="shared" si="2531"/>
        <v>4330.8599999999997</v>
      </c>
      <c r="UAC52" s="115">
        <f t="shared" si="2531"/>
        <v>4330.8599999999997</v>
      </c>
      <c r="UAD52" s="115">
        <f t="shared" si="2531"/>
        <v>4330.8599999999997</v>
      </c>
      <c r="UAE52" s="115">
        <f t="shared" si="2531"/>
        <v>4330.8599999999997</v>
      </c>
      <c r="UAF52" s="115">
        <f t="shared" si="2531"/>
        <v>4330.8599999999997</v>
      </c>
      <c r="UAG52" s="115">
        <f t="shared" si="2531"/>
        <v>4330.8599999999997</v>
      </c>
      <c r="UAH52" s="115">
        <f t="shared" si="2531"/>
        <v>4330.8599999999997</v>
      </c>
      <c r="UAI52" s="115">
        <f t="shared" si="2531"/>
        <v>4330.8599999999997</v>
      </c>
      <c r="UAJ52" s="115">
        <f t="shared" si="2531"/>
        <v>4330.8599999999997</v>
      </c>
      <c r="UAK52" s="115">
        <f t="shared" si="2531"/>
        <v>4330.8599999999997</v>
      </c>
      <c r="UAL52" s="95">
        <f t="shared" si="2532"/>
        <v>51970.32</v>
      </c>
      <c r="UAM52" s="106" t="s">
        <v>668</v>
      </c>
      <c r="UAN52" s="105">
        <v>51970.319999999992</v>
      </c>
      <c r="UAO52" s="90">
        <f t="shared" si="2533"/>
        <v>4330.8599999999997</v>
      </c>
      <c r="UAP52" s="115">
        <f t="shared" ref="UAP52" si="3759">UAO52</f>
        <v>4330.8599999999997</v>
      </c>
      <c r="UAQ52" s="115">
        <f t="shared" si="2534"/>
        <v>4330.8599999999997</v>
      </c>
      <c r="UAR52" s="115">
        <f t="shared" si="2534"/>
        <v>4330.8599999999997</v>
      </c>
      <c r="UAS52" s="115">
        <f t="shared" si="2534"/>
        <v>4330.8599999999997</v>
      </c>
      <c r="UAT52" s="115">
        <f t="shared" si="2534"/>
        <v>4330.8599999999997</v>
      </c>
      <c r="UAU52" s="115">
        <f t="shared" si="2534"/>
        <v>4330.8599999999997</v>
      </c>
      <c r="UAV52" s="115">
        <f t="shared" si="2534"/>
        <v>4330.8599999999997</v>
      </c>
      <c r="UAW52" s="115">
        <f t="shared" si="2534"/>
        <v>4330.8599999999997</v>
      </c>
      <c r="UAX52" s="115">
        <f t="shared" si="2534"/>
        <v>4330.8599999999997</v>
      </c>
      <c r="UAY52" s="115">
        <f t="shared" si="2534"/>
        <v>4330.8599999999997</v>
      </c>
      <c r="UAZ52" s="115">
        <f t="shared" si="2534"/>
        <v>4330.8599999999997</v>
      </c>
      <c r="UBA52" s="115">
        <f t="shared" si="2534"/>
        <v>4330.8599999999997</v>
      </c>
      <c r="UBB52" s="95">
        <f t="shared" si="2535"/>
        <v>51970.32</v>
      </c>
      <c r="UBC52" s="106" t="s">
        <v>668</v>
      </c>
      <c r="UBD52" s="105">
        <v>51970.319999999992</v>
      </c>
      <c r="UBE52" s="90">
        <f t="shared" si="2536"/>
        <v>4330.8599999999997</v>
      </c>
      <c r="UBF52" s="115">
        <f t="shared" ref="UBF52" si="3760">UBE52</f>
        <v>4330.8599999999997</v>
      </c>
      <c r="UBG52" s="115">
        <f t="shared" si="2537"/>
        <v>4330.8599999999997</v>
      </c>
      <c r="UBH52" s="115">
        <f t="shared" si="2537"/>
        <v>4330.8599999999997</v>
      </c>
      <c r="UBI52" s="115">
        <f t="shared" si="2537"/>
        <v>4330.8599999999997</v>
      </c>
      <c r="UBJ52" s="115">
        <f t="shared" si="2537"/>
        <v>4330.8599999999997</v>
      </c>
      <c r="UBK52" s="115">
        <f t="shared" si="2537"/>
        <v>4330.8599999999997</v>
      </c>
      <c r="UBL52" s="115">
        <f t="shared" si="2537"/>
        <v>4330.8599999999997</v>
      </c>
      <c r="UBM52" s="115">
        <f t="shared" si="2537"/>
        <v>4330.8599999999997</v>
      </c>
      <c r="UBN52" s="115">
        <f t="shared" si="2537"/>
        <v>4330.8599999999997</v>
      </c>
      <c r="UBO52" s="115">
        <f t="shared" si="2537"/>
        <v>4330.8599999999997</v>
      </c>
      <c r="UBP52" s="115">
        <f t="shared" si="2537"/>
        <v>4330.8599999999997</v>
      </c>
      <c r="UBQ52" s="115">
        <f t="shared" si="2537"/>
        <v>4330.8599999999997</v>
      </c>
      <c r="UBR52" s="95">
        <f t="shared" si="2538"/>
        <v>51970.32</v>
      </c>
      <c r="UBS52" s="106" t="s">
        <v>668</v>
      </c>
      <c r="UBT52" s="105">
        <v>51970.319999999992</v>
      </c>
      <c r="UBU52" s="90">
        <f t="shared" si="2539"/>
        <v>4330.8599999999997</v>
      </c>
      <c r="UBV52" s="115">
        <f t="shared" ref="UBV52" si="3761">UBU52</f>
        <v>4330.8599999999997</v>
      </c>
      <c r="UBW52" s="115">
        <f t="shared" si="2540"/>
        <v>4330.8599999999997</v>
      </c>
      <c r="UBX52" s="115">
        <f t="shared" si="2540"/>
        <v>4330.8599999999997</v>
      </c>
      <c r="UBY52" s="115">
        <f t="shared" si="2540"/>
        <v>4330.8599999999997</v>
      </c>
      <c r="UBZ52" s="115">
        <f t="shared" si="2540"/>
        <v>4330.8599999999997</v>
      </c>
      <c r="UCA52" s="115">
        <f t="shared" si="2540"/>
        <v>4330.8599999999997</v>
      </c>
      <c r="UCB52" s="115">
        <f t="shared" si="2540"/>
        <v>4330.8599999999997</v>
      </c>
      <c r="UCC52" s="115">
        <f t="shared" si="2540"/>
        <v>4330.8599999999997</v>
      </c>
      <c r="UCD52" s="115">
        <f t="shared" si="2540"/>
        <v>4330.8599999999997</v>
      </c>
      <c r="UCE52" s="115">
        <f t="shared" si="2540"/>
        <v>4330.8599999999997</v>
      </c>
      <c r="UCF52" s="115">
        <f t="shared" si="2540"/>
        <v>4330.8599999999997</v>
      </c>
      <c r="UCG52" s="115">
        <f t="shared" si="2540"/>
        <v>4330.8599999999997</v>
      </c>
      <c r="UCH52" s="95">
        <f t="shared" si="2541"/>
        <v>51970.32</v>
      </c>
      <c r="UCI52" s="106" t="s">
        <v>668</v>
      </c>
      <c r="UCJ52" s="105">
        <v>51970.319999999992</v>
      </c>
      <c r="UCK52" s="90">
        <f t="shared" si="2542"/>
        <v>4330.8599999999997</v>
      </c>
      <c r="UCL52" s="115">
        <f t="shared" ref="UCL52" si="3762">UCK52</f>
        <v>4330.8599999999997</v>
      </c>
      <c r="UCM52" s="115">
        <f t="shared" si="2543"/>
        <v>4330.8599999999997</v>
      </c>
      <c r="UCN52" s="115">
        <f t="shared" si="2543"/>
        <v>4330.8599999999997</v>
      </c>
      <c r="UCO52" s="115">
        <f t="shared" si="2543"/>
        <v>4330.8599999999997</v>
      </c>
      <c r="UCP52" s="115">
        <f t="shared" si="2543"/>
        <v>4330.8599999999997</v>
      </c>
      <c r="UCQ52" s="115">
        <f t="shared" si="2543"/>
        <v>4330.8599999999997</v>
      </c>
      <c r="UCR52" s="115">
        <f t="shared" si="2543"/>
        <v>4330.8599999999997</v>
      </c>
      <c r="UCS52" s="115">
        <f t="shared" si="2543"/>
        <v>4330.8599999999997</v>
      </c>
      <c r="UCT52" s="115">
        <f t="shared" si="2543"/>
        <v>4330.8599999999997</v>
      </c>
      <c r="UCU52" s="115">
        <f t="shared" si="2543"/>
        <v>4330.8599999999997</v>
      </c>
      <c r="UCV52" s="115">
        <f t="shared" si="2543"/>
        <v>4330.8599999999997</v>
      </c>
      <c r="UCW52" s="115">
        <f t="shared" si="2543"/>
        <v>4330.8599999999997</v>
      </c>
      <c r="UCX52" s="95">
        <f t="shared" si="2544"/>
        <v>51970.32</v>
      </c>
      <c r="UCY52" s="106" t="s">
        <v>668</v>
      </c>
      <c r="UCZ52" s="105">
        <v>51970.319999999992</v>
      </c>
      <c r="UDA52" s="90">
        <f t="shared" si="2545"/>
        <v>4330.8599999999997</v>
      </c>
      <c r="UDB52" s="115">
        <f t="shared" ref="UDB52" si="3763">UDA52</f>
        <v>4330.8599999999997</v>
      </c>
      <c r="UDC52" s="115">
        <f t="shared" si="2546"/>
        <v>4330.8599999999997</v>
      </c>
      <c r="UDD52" s="115">
        <f t="shared" si="2546"/>
        <v>4330.8599999999997</v>
      </c>
      <c r="UDE52" s="115">
        <f t="shared" si="2546"/>
        <v>4330.8599999999997</v>
      </c>
      <c r="UDF52" s="115">
        <f t="shared" si="2546"/>
        <v>4330.8599999999997</v>
      </c>
      <c r="UDG52" s="115">
        <f t="shared" si="2546"/>
        <v>4330.8599999999997</v>
      </c>
      <c r="UDH52" s="115">
        <f t="shared" si="2546"/>
        <v>4330.8599999999997</v>
      </c>
      <c r="UDI52" s="115">
        <f t="shared" si="2546"/>
        <v>4330.8599999999997</v>
      </c>
      <c r="UDJ52" s="115">
        <f t="shared" si="2546"/>
        <v>4330.8599999999997</v>
      </c>
      <c r="UDK52" s="115">
        <f t="shared" si="2546"/>
        <v>4330.8599999999997</v>
      </c>
      <c r="UDL52" s="115">
        <f t="shared" si="2546"/>
        <v>4330.8599999999997</v>
      </c>
      <c r="UDM52" s="115">
        <f t="shared" si="2546"/>
        <v>4330.8599999999997</v>
      </c>
      <c r="UDN52" s="95">
        <f t="shared" si="2547"/>
        <v>51970.32</v>
      </c>
      <c r="UDO52" s="106" t="s">
        <v>668</v>
      </c>
      <c r="UDP52" s="105">
        <v>51970.319999999992</v>
      </c>
      <c r="UDQ52" s="90">
        <f t="shared" si="2548"/>
        <v>4330.8599999999997</v>
      </c>
      <c r="UDR52" s="115">
        <f t="shared" ref="UDR52" si="3764">UDQ52</f>
        <v>4330.8599999999997</v>
      </c>
      <c r="UDS52" s="115">
        <f t="shared" si="2549"/>
        <v>4330.8599999999997</v>
      </c>
      <c r="UDT52" s="115">
        <f t="shared" si="2549"/>
        <v>4330.8599999999997</v>
      </c>
      <c r="UDU52" s="115">
        <f t="shared" si="2549"/>
        <v>4330.8599999999997</v>
      </c>
      <c r="UDV52" s="115">
        <f t="shared" si="2549"/>
        <v>4330.8599999999997</v>
      </c>
      <c r="UDW52" s="115">
        <f t="shared" si="2549"/>
        <v>4330.8599999999997</v>
      </c>
      <c r="UDX52" s="115">
        <f t="shared" si="2549"/>
        <v>4330.8599999999997</v>
      </c>
      <c r="UDY52" s="115">
        <f t="shared" si="2549"/>
        <v>4330.8599999999997</v>
      </c>
      <c r="UDZ52" s="115">
        <f t="shared" si="2549"/>
        <v>4330.8599999999997</v>
      </c>
      <c r="UEA52" s="115">
        <f t="shared" si="2549"/>
        <v>4330.8599999999997</v>
      </c>
      <c r="UEB52" s="115">
        <f t="shared" si="2549"/>
        <v>4330.8599999999997</v>
      </c>
      <c r="UEC52" s="115">
        <f t="shared" si="2549"/>
        <v>4330.8599999999997</v>
      </c>
      <c r="UED52" s="95">
        <f t="shared" si="2550"/>
        <v>51970.32</v>
      </c>
      <c r="UEE52" s="106" t="s">
        <v>668</v>
      </c>
      <c r="UEF52" s="105">
        <v>51970.319999999992</v>
      </c>
      <c r="UEG52" s="90">
        <f t="shared" si="2551"/>
        <v>4330.8599999999997</v>
      </c>
      <c r="UEH52" s="115">
        <f t="shared" ref="UEH52" si="3765">UEG52</f>
        <v>4330.8599999999997</v>
      </c>
      <c r="UEI52" s="115">
        <f t="shared" si="2552"/>
        <v>4330.8599999999997</v>
      </c>
      <c r="UEJ52" s="115">
        <f t="shared" si="2552"/>
        <v>4330.8599999999997</v>
      </c>
      <c r="UEK52" s="115">
        <f t="shared" si="2552"/>
        <v>4330.8599999999997</v>
      </c>
      <c r="UEL52" s="115">
        <f t="shared" si="2552"/>
        <v>4330.8599999999997</v>
      </c>
      <c r="UEM52" s="115">
        <f t="shared" si="2552"/>
        <v>4330.8599999999997</v>
      </c>
      <c r="UEN52" s="115">
        <f t="shared" si="2552"/>
        <v>4330.8599999999997</v>
      </c>
      <c r="UEO52" s="115">
        <f t="shared" si="2552"/>
        <v>4330.8599999999997</v>
      </c>
      <c r="UEP52" s="115">
        <f t="shared" si="2552"/>
        <v>4330.8599999999997</v>
      </c>
      <c r="UEQ52" s="115">
        <f t="shared" si="2552"/>
        <v>4330.8599999999997</v>
      </c>
      <c r="UER52" s="115">
        <f t="shared" si="2552"/>
        <v>4330.8599999999997</v>
      </c>
      <c r="UES52" s="115">
        <f t="shared" si="2552"/>
        <v>4330.8599999999997</v>
      </c>
      <c r="UET52" s="95">
        <f t="shared" si="2553"/>
        <v>51970.32</v>
      </c>
      <c r="UEU52" s="106" t="s">
        <v>668</v>
      </c>
      <c r="UEV52" s="105">
        <v>51970.319999999992</v>
      </c>
      <c r="UEW52" s="90">
        <f t="shared" si="2554"/>
        <v>4330.8599999999997</v>
      </c>
      <c r="UEX52" s="115">
        <f t="shared" ref="UEX52" si="3766">UEW52</f>
        <v>4330.8599999999997</v>
      </c>
      <c r="UEY52" s="115">
        <f t="shared" si="2555"/>
        <v>4330.8599999999997</v>
      </c>
      <c r="UEZ52" s="115">
        <f t="shared" si="2555"/>
        <v>4330.8599999999997</v>
      </c>
      <c r="UFA52" s="115">
        <f t="shared" si="2555"/>
        <v>4330.8599999999997</v>
      </c>
      <c r="UFB52" s="115">
        <f t="shared" si="2555"/>
        <v>4330.8599999999997</v>
      </c>
      <c r="UFC52" s="115">
        <f t="shared" si="2555"/>
        <v>4330.8599999999997</v>
      </c>
      <c r="UFD52" s="115">
        <f t="shared" si="2555"/>
        <v>4330.8599999999997</v>
      </c>
      <c r="UFE52" s="115">
        <f t="shared" si="2555"/>
        <v>4330.8599999999997</v>
      </c>
      <c r="UFF52" s="115">
        <f t="shared" si="2555"/>
        <v>4330.8599999999997</v>
      </c>
      <c r="UFG52" s="115">
        <f t="shared" si="2555"/>
        <v>4330.8599999999997</v>
      </c>
      <c r="UFH52" s="115">
        <f t="shared" si="2555"/>
        <v>4330.8599999999997</v>
      </c>
      <c r="UFI52" s="115">
        <f t="shared" si="2555"/>
        <v>4330.8599999999997</v>
      </c>
      <c r="UFJ52" s="95">
        <f t="shared" si="2556"/>
        <v>51970.32</v>
      </c>
      <c r="UFK52" s="106" t="s">
        <v>668</v>
      </c>
      <c r="UFL52" s="105">
        <v>51970.319999999992</v>
      </c>
      <c r="UFM52" s="90">
        <f t="shared" si="2557"/>
        <v>4330.8599999999997</v>
      </c>
      <c r="UFN52" s="115">
        <f t="shared" ref="UFN52" si="3767">UFM52</f>
        <v>4330.8599999999997</v>
      </c>
      <c r="UFO52" s="115">
        <f t="shared" si="2558"/>
        <v>4330.8599999999997</v>
      </c>
      <c r="UFP52" s="115">
        <f t="shared" si="2558"/>
        <v>4330.8599999999997</v>
      </c>
      <c r="UFQ52" s="115">
        <f t="shared" si="2558"/>
        <v>4330.8599999999997</v>
      </c>
      <c r="UFR52" s="115">
        <f t="shared" si="2558"/>
        <v>4330.8599999999997</v>
      </c>
      <c r="UFS52" s="115">
        <f t="shared" si="2558"/>
        <v>4330.8599999999997</v>
      </c>
      <c r="UFT52" s="115">
        <f t="shared" si="2558"/>
        <v>4330.8599999999997</v>
      </c>
      <c r="UFU52" s="115">
        <f t="shared" si="2558"/>
        <v>4330.8599999999997</v>
      </c>
      <c r="UFV52" s="115">
        <f t="shared" si="2558"/>
        <v>4330.8599999999997</v>
      </c>
      <c r="UFW52" s="115">
        <f t="shared" si="2558"/>
        <v>4330.8599999999997</v>
      </c>
      <c r="UFX52" s="115">
        <f t="shared" si="2558"/>
        <v>4330.8599999999997</v>
      </c>
      <c r="UFY52" s="115">
        <f t="shared" si="2558"/>
        <v>4330.8599999999997</v>
      </c>
      <c r="UFZ52" s="95">
        <f t="shared" si="2559"/>
        <v>51970.32</v>
      </c>
      <c r="UGA52" s="106" t="s">
        <v>668</v>
      </c>
      <c r="UGB52" s="105">
        <v>51970.319999999992</v>
      </c>
      <c r="UGC52" s="90">
        <f t="shared" si="2560"/>
        <v>4330.8599999999997</v>
      </c>
      <c r="UGD52" s="115">
        <f t="shared" ref="UGD52" si="3768">UGC52</f>
        <v>4330.8599999999997</v>
      </c>
      <c r="UGE52" s="115">
        <f t="shared" si="2561"/>
        <v>4330.8599999999997</v>
      </c>
      <c r="UGF52" s="115">
        <f t="shared" si="2561"/>
        <v>4330.8599999999997</v>
      </c>
      <c r="UGG52" s="115">
        <f t="shared" si="2561"/>
        <v>4330.8599999999997</v>
      </c>
      <c r="UGH52" s="115">
        <f t="shared" si="2561"/>
        <v>4330.8599999999997</v>
      </c>
      <c r="UGI52" s="115">
        <f t="shared" si="2561"/>
        <v>4330.8599999999997</v>
      </c>
      <c r="UGJ52" s="115">
        <f t="shared" si="2561"/>
        <v>4330.8599999999997</v>
      </c>
      <c r="UGK52" s="115">
        <f t="shared" si="2561"/>
        <v>4330.8599999999997</v>
      </c>
      <c r="UGL52" s="115">
        <f t="shared" si="2561"/>
        <v>4330.8599999999997</v>
      </c>
      <c r="UGM52" s="115">
        <f t="shared" si="2561"/>
        <v>4330.8599999999997</v>
      </c>
      <c r="UGN52" s="115">
        <f t="shared" si="2561"/>
        <v>4330.8599999999997</v>
      </c>
      <c r="UGO52" s="115">
        <f t="shared" si="2561"/>
        <v>4330.8599999999997</v>
      </c>
      <c r="UGP52" s="95">
        <f t="shared" si="2562"/>
        <v>51970.32</v>
      </c>
      <c r="UGQ52" s="106" t="s">
        <v>668</v>
      </c>
      <c r="UGR52" s="105">
        <v>51970.319999999992</v>
      </c>
      <c r="UGS52" s="90">
        <f t="shared" si="2563"/>
        <v>4330.8599999999997</v>
      </c>
      <c r="UGT52" s="115">
        <f t="shared" ref="UGT52" si="3769">UGS52</f>
        <v>4330.8599999999997</v>
      </c>
      <c r="UGU52" s="115">
        <f t="shared" si="2564"/>
        <v>4330.8599999999997</v>
      </c>
      <c r="UGV52" s="115">
        <f t="shared" si="2564"/>
        <v>4330.8599999999997</v>
      </c>
      <c r="UGW52" s="115">
        <f t="shared" si="2564"/>
        <v>4330.8599999999997</v>
      </c>
      <c r="UGX52" s="115">
        <f t="shared" si="2564"/>
        <v>4330.8599999999997</v>
      </c>
      <c r="UGY52" s="115">
        <f t="shared" si="2564"/>
        <v>4330.8599999999997</v>
      </c>
      <c r="UGZ52" s="115">
        <f t="shared" si="2564"/>
        <v>4330.8599999999997</v>
      </c>
      <c r="UHA52" s="115">
        <f t="shared" si="2564"/>
        <v>4330.8599999999997</v>
      </c>
      <c r="UHB52" s="115">
        <f t="shared" si="2564"/>
        <v>4330.8599999999997</v>
      </c>
      <c r="UHC52" s="115">
        <f t="shared" si="2564"/>
        <v>4330.8599999999997</v>
      </c>
      <c r="UHD52" s="115">
        <f t="shared" si="2564"/>
        <v>4330.8599999999997</v>
      </c>
      <c r="UHE52" s="115">
        <f t="shared" si="2564"/>
        <v>4330.8599999999997</v>
      </c>
      <c r="UHF52" s="95">
        <f t="shared" si="2565"/>
        <v>51970.32</v>
      </c>
      <c r="UHG52" s="106" t="s">
        <v>668</v>
      </c>
      <c r="UHH52" s="105">
        <v>51970.319999999992</v>
      </c>
      <c r="UHI52" s="90">
        <f t="shared" si="2566"/>
        <v>4330.8599999999997</v>
      </c>
      <c r="UHJ52" s="115">
        <f t="shared" ref="UHJ52" si="3770">UHI52</f>
        <v>4330.8599999999997</v>
      </c>
      <c r="UHK52" s="115">
        <f t="shared" si="2567"/>
        <v>4330.8599999999997</v>
      </c>
      <c r="UHL52" s="115">
        <f t="shared" si="2567"/>
        <v>4330.8599999999997</v>
      </c>
      <c r="UHM52" s="115">
        <f t="shared" si="2567"/>
        <v>4330.8599999999997</v>
      </c>
      <c r="UHN52" s="115">
        <f t="shared" si="2567"/>
        <v>4330.8599999999997</v>
      </c>
      <c r="UHO52" s="115">
        <f t="shared" si="2567"/>
        <v>4330.8599999999997</v>
      </c>
      <c r="UHP52" s="115">
        <f t="shared" si="2567"/>
        <v>4330.8599999999997</v>
      </c>
      <c r="UHQ52" s="115">
        <f t="shared" si="2567"/>
        <v>4330.8599999999997</v>
      </c>
      <c r="UHR52" s="115">
        <f t="shared" si="2567"/>
        <v>4330.8599999999997</v>
      </c>
      <c r="UHS52" s="115">
        <f t="shared" si="2567"/>
        <v>4330.8599999999997</v>
      </c>
      <c r="UHT52" s="115">
        <f t="shared" si="2567"/>
        <v>4330.8599999999997</v>
      </c>
      <c r="UHU52" s="115">
        <f t="shared" si="2567"/>
        <v>4330.8599999999997</v>
      </c>
      <c r="UHV52" s="95">
        <f t="shared" si="2568"/>
        <v>51970.32</v>
      </c>
      <c r="UHW52" s="106" t="s">
        <v>668</v>
      </c>
      <c r="UHX52" s="105">
        <v>51970.319999999992</v>
      </c>
      <c r="UHY52" s="90">
        <f t="shared" si="2569"/>
        <v>4330.8599999999997</v>
      </c>
      <c r="UHZ52" s="115">
        <f t="shared" ref="UHZ52" si="3771">UHY52</f>
        <v>4330.8599999999997</v>
      </c>
      <c r="UIA52" s="115">
        <f t="shared" si="2570"/>
        <v>4330.8599999999997</v>
      </c>
      <c r="UIB52" s="115">
        <f t="shared" si="2570"/>
        <v>4330.8599999999997</v>
      </c>
      <c r="UIC52" s="115">
        <f t="shared" si="2570"/>
        <v>4330.8599999999997</v>
      </c>
      <c r="UID52" s="115">
        <f t="shared" si="2570"/>
        <v>4330.8599999999997</v>
      </c>
      <c r="UIE52" s="115">
        <f t="shared" si="2570"/>
        <v>4330.8599999999997</v>
      </c>
      <c r="UIF52" s="115">
        <f t="shared" si="2570"/>
        <v>4330.8599999999997</v>
      </c>
      <c r="UIG52" s="115">
        <f t="shared" si="2570"/>
        <v>4330.8599999999997</v>
      </c>
      <c r="UIH52" s="115">
        <f t="shared" si="2570"/>
        <v>4330.8599999999997</v>
      </c>
      <c r="UII52" s="115">
        <f t="shared" si="2570"/>
        <v>4330.8599999999997</v>
      </c>
      <c r="UIJ52" s="115">
        <f t="shared" si="2570"/>
        <v>4330.8599999999997</v>
      </c>
      <c r="UIK52" s="115">
        <f t="shared" si="2570"/>
        <v>4330.8599999999997</v>
      </c>
      <c r="UIL52" s="95">
        <f t="shared" si="2571"/>
        <v>51970.32</v>
      </c>
      <c r="UIM52" s="106" t="s">
        <v>668</v>
      </c>
      <c r="UIN52" s="105">
        <v>51970.319999999992</v>
      </c>
      <c r="UIO52" s="90">
        <f t="shared" si="2572"/>
        <v>4330.8599999999997</v>
      </c>
      <c r="UIP52" s="115">
        <f t="shared" ref="UIP52" si="3772">UIO52</f>
        <v>4330.8599999999997</v>
      </c>
      <c r="UIQ52" s="115">
        <f t="shared" si="2573"/>
        <v>4330.8599999999997</v>
      </c>
      <c r="UIR52" s="115">
        <f t="shared" si="2573"/>
        <v>4330.8599999999997</v>
      </c>
      <c r="UIS52" s="115">
        <f t="shared" si="2573"/>
        <v>4330.8599999999997</v>
      </c>
      <c r="UIT52" s="115">
        <f t="shared" si="2573"/>
        <v>4330.8599999999997</v>
      </c>
      <c r="UIU52" s="115">
        <f t="shared" si="2573"/>
        <v>4330.8599999999997</v>
      </c>
      <c r="UIV52" s="115">
        <f t="shared" si="2573"/>
        <v>4330.8599999999997</v>
      </c>
      <c r="UIW52" s="115">
        <f t="shared" si="2573"/>
        <v>4330.8599999999997</v>
      </c>
      <c r="UIX52" s="115">
        <f t="shared" si="2573"/>
        <v>4330.8599999999997</v>
      </c>
      <c r="UIY52" s="115">
        <f t="shared" si="2573"/>
        <v>4330.8599999999997</v>
      </c>
      <c r="UIZ52" s="115">
        <f t="shared" si="2573"/>
        <v>4330.8599999999997</v>
      </c>
      <c r="UJA52" s="115">
        <f t="shared" si="2573"/>
        <v>4330.8599999999997</v>
      </c>
      <c r="UJB52" s="95">
        <f t="shared" si="2574"/>
        <v>51970.32</v>
      </c>
      <c r="UJC52" s="106" t="s">
        <v>668</v>
      </c>
      <c r="UJD52" s="105">
        <v>51970.319999999992</v>
      </c>
      <c r="UJE52" s="90">
        <f t="shared" si="2575"/>
        <v>4330.8599999999997</v>
      </c>
      <c r="UJF52" s="115">
        <f t="shared" ref="UJF52" si="3773">UJE52</f>
        <v>4330.8599999999997</v>
      </c>
      <c r="UJG52" s="115">
        <f t="shared" si="2576"/>
        <v>4330.8599999999997</v>
      </c>
      <c r="UJH52" s="115">
        <f t="shared" si="2576"/>
        <v>4330.8599999999997</v>
      </c>
      <c r="UJI52" s="115">
        <f t="shared" si="2576"/>
        <v>4330.8599999999997</v>
      </c>
      <c r="UJJ52" s="115">
        <f t="shared" si="2576"/>
        <v>4330.8599999999997</v>
      </c>
      <c r="UJK52" s="115">
        <f t="shared" si="2576"/>
        <v>4330.8599999999997</v>
      </c>
      <c r="UJL52" s="115">
        <f t="shared" si="2576"/>
        <v>4330.8599999999997</v>
      </c>
      <c r="UJM52" s="115">
        <f t="shared" si="2576"/>
        <v>4330.8599999999997</v>
      </c>
      <c r="UJN52" s="115">
        <f t="shared" si="2576"/>
        <v>4330.8599999999997</v>
      </c>
      <c r="UJO52" s="115">
        <f t="shared" si="2576"/>
        <v>4330.8599999999997</v>
      </c>
      <c r="UJP52" s="115">
        <f t="shared" si="2576"/>
        <v>4330.8599999999997</v>
      </c>
      <c r="UJQ52" s="115">
        <f t="shared" si="2576"/>
        <v>4330.8599999999997</v>
      </c>
      <c r="UJR52" s="95">
        <f t="shared" si="2577"/>
        <v>51970.32</v>
      </c>
      <c r="UJS52" s="106" t="s">
        <v>668</v>
      </c>
      <c r="UJT52" s="105">
        <v>51970.319999999992</v>
      </c>
      <c r="UJU52" s="90">
        <f t="shared" si="2578"/>
        <v>4330.8599999999997</v>
      </c>
      <c r="UJV52" s="115">
        <f t="shared" ref="UJV52" si="3774">UJU52</f>
        <v>4330.8599999999997</v>
      </c>
      <c r="UJW52" s="115">
        <f t="shared" si="2579"/>
        <v>4330.8599999999997</v>
      </c>
      <c r="UJX52" s="115">
        <f t="shared" si="2579"/>
        <v>4330.8599999999997</v>
      </c>
      <c r="UJY52" s="115">
        <f t="shared" si="2579"/>
        <v>4330.8599999999997</v>
      </c>
      <c r="UJZ52" s="115">
        <f t="shared" si="2579"/>
        <v>4330.8599999999997</v>
      </c>
      <c r="UKA52" s="115">
        <f t="shared" si="2579"/>
        <v>4330.8599999999997</v>
      </c>
      <c r="UKB52" s="115">
        <f t="shared" si="2579"/>
        <v>4330.8599999999997</v>
      </c>
      <c r="UKC52" s="115">
        <f t="shared" si="2579"/>
        <v>4330.8599999999997</v>
      </c>
      <c r="UKD52" s="115">
        <f t="shared" si="2579"/>
        <v>4330.8599999999997</v>
      </c>
      <c r="UKE52" s="115">
        <f t="shared" si="2579"/>
        <v>4330.8599999999997</v>
      </c>
      <c r="UKF52" s="115">
        <f t="shared" si="2579"/>
        <v>4330.8599999999997</v>
      </c>
      <c r="UKG52" s="115">
        <f t="shared" si="2579"/>
        <v>4330.8599999999997</v>
      </c>
      <c r="UKH52" s="95">
        <f t="shared" si="2580"/>
        <v>51970.32</v>
      </c>
      <c r="UKI52" s="106" t="s">
        <v>668</v>
      </c>
      <c r="UKJ52" s="105">
        <v>51970.319999999992</v>
      </c>
      <c r="UKK52" s="90">
        <f t="shared" si="2581"/>
        <v>4330.8599999999997</v>
      </c>
      <c r="UKL52" s="115">
        <f t="shared" ref="UKL52" si="3775">UKK52</f>
        <v>4330.8599999999997</v>
      </c>
      <c r="UKM52" s="115">
        <f t="shared" si="2582"/>
        <v>4330.8599999999997</v>
      </c>
      <c r="UKN52" s="115">
        <f t="shared" si="2582"/>
        <v>4330.8599999999997</v>
      </c>
      <c r="UKO52" s="115">
        <f t="shared" si="2582"/>
        <v>4330.8599999999997</v>
      </c>
      <c r="UKP52" s="115">
        <f t="shared" si="2582"/>
        <v>4330.8599999999997</v>
      </c>
      <c r="UKQ52" s="115">
        <f t="shared" si="2582"/>
        <v>4330.8599999999997</v>
      </c>
      <c r="UKR52" s="115">
        <f t="shared" si="2582"/>
        <v>4330.8599999999997</v>
      </c>
      <c r="UKS52" s="115">
        <f t="shared" si="2582"/>
        <v>4330.8599999999997</v>
      </c>
      <c r="UKT52" s="115">
        <f t="shared" si="2582"/>
        <v>4330.8599999999997</v>
      </c>
      <c r="UKU52" s="115">
        <f t="shared" si="2582"/>
        <v>4330.8599999999997</v>
      </c>
      <c r="UKV52" s="115">
        <f t="shared" si="2582"/>
        <v>4330.8599999999997</v>
      </c>
      <c r="UKW52" s="115">
        <f t="shared" si="2582"/>
        <v>4330.8599999999997</v>
      </c>
      <c r="UKX52" s="95">
        <f t="shared" si="2583"/>
        <v>51970.32</v>
      </c>
      <c r="UKY52" s="106" t="s">
        <v>668</v>
      </c>
      <c r="UKZ52" s="105">
        <v>51970.319999999992</v>
      </c>
      <c r="ULA52" s="90">
        <f t="shared" si="2584"/>
        <v>4330.8599999999997</v>
      </c>
      <c r="ULB52" s="115">
        <f t="shared" ref="ULB52" si="3776">ULA52</f>
        <v>4330.8599999999997</v>
      </c>
      <c r="ULC52" s="115">
        <f t="shared" si="2585"/>
        <v>4330.8599999999997</v>
      </c>
      <c r="ULD52" s="115">
        <f t="shared" si="2585"/>
        <v>4330.8599999999997</v>
      </c>
      <c r="ULE52" s="115">
        <f t="shared" si="2585"/>
        <v>4330.8599999999997</v>
      </c>
      <c r="ULF52" s="115">
        <f t="shared" si="2585"/>
        <v>4330.8599999999997</v>
      </c>
      <c r="ULG52" s="115">
        <f t="shared" si="2585"/>
        <v>4330.8599999999997</v>
      </c>
      <c r="ULH52" s="115">
        <f t="shared" si="2585"/>
        <v>4330.8599999999997</v>
      </c>
      <c r="ULI52" s="115">
        <f t="shared" si="2585"/>
        <v>4330.8599999999997</v>
      </c>
      <c r="ULJ52" s="115">
        <f t="shared" si="2585"/>
        <v>4330.8599999999997</v>
      </c>
      <c r="ULK52" s="115">
        <f t="shared" si="2585"/>
        <v>4330.8599999999997</v>
      </c>
      <c r="ULL52" s="115">
        <f t="shared" si="2585"/>
        <v>4330.8599999999997</v>
      </c>
      <c r="ULM52" s="115">
        <f t="shared" si="2585"/>
        <v>4330.8599999999997</v>
      </c>
      <c r="ULN52" s="95">
        <f t="shared" si="2586"/>
        <v>51970.32</v>
      </c>
      <c r="ULO52" s="106" t="s">
        <v>668</v>
      </c>
      <c r="ULP52" s="105">
        <v>51970.319999999992</v>
      </c>
      <c r="ULQ52" s="90">
        <f t="shared" si="2587"/>
        <v>4330.8599999999997</v>
      </c>
      <c r="ULR52" s="115">
        <f t="shared" ref="ULR52" si="3777">ULQ52</f>
        <v>4330.8599999999997</v>
      </c>
      <c r="ULS52" s="115">
        <f t="shared" si="2588"/>
        <v>4330.8599999999997</v>
      </c>
      <c r="ULT52" s="115">
        <f t="shared" si="2588"/>
        <v>4330.8599999999997</v>
      </c>
      <c r="ULU52" s="115">
        <f t="shared" si="2588"/>
        <v>4330.8599999999997</v>
      </c>
      <c r="ULV52" s="115">
        <f t="shared" si="2588"/>
        <v>4330.8599999999997</v>
      </c>
      <c r="ULW52" s="115">
        <f t="shared" si="2588"/>
        <v>4330.8599999999997</v>
      </c>
      <c r="ULX52" s="115">
        <f t="shared" si="2588"/>
        <v>4330.8599999999997</v>
      </c>
      <c r="ULY52" s="115">
        <f t="shared" si="2588"/>
        <v>4330.8599999999997</v>
      </c>
      <c r="ULZ52" s="115">
        <f t="shared" si="2588"/>
        <v>4330.8599999999997</v>
      </c>
      <c r="UMA52" s="115">
        <f t="shared" si="2588"/>
        <v>4330.8599999999997</v>
      </c>
      <c r="UMB52" s="115">
        <f t="shared" si="2588"/>
        <v>4330.8599999999997</v>
      </c>
      <c r="UMC52" s="115">
        <f t="shared" si="2588"/>
        <v>4330.8599999999997</v>
      </c>
      <c r="UMD52" s="95">
        <f t="shared" si="2589"/>
        <v>51970.32</v>
      </c>
      <c r="UME52" s="106" t="s">
        <v>668</v>
      </c>
      <c r="UMF52" s="105">
        <v>51970.319999999992</v>
      </c>
      <c r="UMG52" s="90">
        <f t="shared" si="2590"/>
        <v>4330.8599999999997</v>
      </c>
      <c r="UMH52" s="115">
        <f t="shared" ref="UMH52" si="3778">UMG52</f>
        <v>4330.8599999999997</v>
      </c>
      <c r="UMI52" s="115">
        <f t="shared" si="2591"/>
        <v>4330.8599999999997</v>
      </c>
      <c r="UMJ52" s="115">
        <f t="shared" si="2591"/>
        <v>4330.8599999999997</v>
      </c>
      <c r="UMK52" s="115">
        <f t="shared" si="2591"/>
        <v>4330.8599999999997</v>
      </c>
      <c r="UML52" s="115">
        <f t="shared" si="2591"/>
        <v>4330.8599999999997</v>
      </c>
      <c r="UMM52" s="115">
        <f t="shared" si="2591"/>
        <v>4330.8599999999997</v>
      </c>
      <c r="UMN52" s="115">
        <f t="shared" si="2591"/>
        <v>4330.8599999999997</v>
      </c>
      <c r="UMO52" s="115">
        <f t="shared" si="2591"/>
        <v>4330.8599999999997</v>
      </c>
      <c r="UMP52" s="115">
        <f t="shared" si="2591"/>
        <v>4330.8599999999997</v>
      </c>
      <c r="UMQ52" s="115">
        <f t="shared" si="2591"/>
        <v>4330.8599999999997</v>
      </c>
      <c r="UMR52" s="115">
        <f t="shared" si="2591"/>
        <v>4330.8599999999997</v>
      </c>
      <c r="UMS52" s="115">
        <f t="shared" si="2591"/>
        <v>4330.8599999999997</v>
      </c>
      <c r="UMT52" s="95">
        <f t="shared" si="2592"/>
        <v>51970.32</v>
      </c>
      <c r="UMU52" s="106" t="s">
        <v>668</v>
      </c>
      <c r="UMV52" s="105">
        <v>51970.319999999992</v>
      </c>
      <c r="UMW52" s="90">
        <f t="shared" si="2593"/>
        <v>4330.8599999999997</v>
      </c>
      <c r="UMX52" s="115">
        <f t="shared" ref="UMX52" si="3779">UMW52</f>
        <v>4330.8599999999997</v>
      </c>
      <c r="UMY52" s="115">
        <f t="shared" si="2594"/>
        <v>4330.8599999999997</v>
      </c>
      <c r="UMZ52" s="115">
        <f t="shared" si="2594"/>
        <v>4330.8599999999997</v>
      </c>
      <c r="UNA52" s="115">
        <f t="shared" si="2594"/>
        <v>4330.8599999999997</v>
      </c>
      <c r="UNB52" s="115">
        <f t="shared" si="2594"/>
        <v>4330.8599999999997</v>
      </c>
      <c r="UNC52" s="115">
        <f t="shared" si="2594"/>
        <v>4330.8599999999997</v>
      </c>
      <c r="UND52" s="115">
        <f t="shared" si="2594"/>
        <v>4330.8599999999997</v>
      </c>
      <c r="UNE52" s="115">
        <f t="shared" si="2594"/>
        <v>4330.8599999999997</v>
      </c>
      <c r="UNF52" s="115">
        <f t="shared" si="2594"/>
        <v>4330.8599999999997</v>
      </c>
      <c r="UNG52" s="115">
        <f t="shared" si="2594"/>
        <v>4330.8599999999997</v>
      </c>
      <c r="UNH52" s="115">
        <f t="shared" si="2594"/>
        <v>4330.8599999999997</v>
      </c>
      <c r="UNI52" s="115">
        <f t="shared" si="2594"/>
        <v>4330.8599999999997</v>
      </c>
      <c r="UNJ52" s="95">
        <f t="shared" si="2595"/>
        <v>51970.32</v>
      </c>
      <c r="UNK52" s="106" t="s">
        <v>668</v>
      </c>
      <c r="UNL52" s="105">
        <v>51970.319999999992</v>
      </c>
      <c r="UNM52" s="90">
        <f t="shared" si="2596"/>
        <v>4330.8599999999997</v>
      </c>
      <c r="UNN52" s="115">
        <f t="shared" ref="UNN52" si="3780">UNM52</f>
        <v>4330.8599999999997</v>
      </c>
      <c r="UNO52" s="115">
        <f t="shared" si="2597"/>
        <v>4330.8599999999997</v>
      </c>
      <c r="UNP52" s="115">
        <f t="shared" si="2597"/>
        <v>4330.8599999999997</v>
      </c>
      <c r="UNQ52" s="115">
        <f t="shared" si="2597"/>
        <v>4330.8599999999997</v>
      </c>
      <c r="UNR52" s="115">
        <f t="shared" si="2597"/>
        <v>4330.8599999999997</v>
      </c>
      <c r="UNS52" s="115">
        <f t="shared" si="2597"/>
        <v>4330.8599999999997</v>
      </c>
      <c r="UNT52" s="115">
        <f t="shared" si="2597"/>
        <v>4330.8599999999997</v>
      </c>
      <c r="UNU52" s="115">
        <f t="shared" si="2597"/>
        <v>4330.8599999999997</v>
      </c>
      <c r="UNV52" s="115">
        <f t="shared" si="2597"/>
        <v>4330.8599999999997</v>
      </c>
      <c r="UNW52" s="115">
        <f t="shared" si="2597"/>
        <v>4330.8599999999997</v>
      </c>
      <c r="UNX52" s="115">
        <f t="shared" si="2597"/>
        <v>4330.8599999999997</v>
      </c>
      <c r="UNY52" s="115">
        <f t="shared" si="2597"/>
        <v>4330.8599999999997</v>
      </c>
      <c r="UNZ52" s="95">
        <f t="shared" si="2598"/>
        <v>51970.32</v>
      </c>
      <c r="UOA52" s="106" t="s">
        <v>668</v>
      </c>
      <c r="UOB52" s="105">
        <v>51970.319999999992</v>
      </c>
      <c r="UOC52" s="90">
        <f t="shared" si="2599"/>
        <v>4330.8599999999997</v>
      </c>
      <c r="UOD52" s="115">
        <f t="shared" ref="UOD52" si="3781">UOC52</f>
        <v>4330.8599999999997</v>
      </c>
      <c r="UOE52" s="115">
        <f t="shared" si="2600"/>
        <v>4330.8599999999997</v>
      </c>
      <c r="UOF52" s="115">
        <f t="shared" si="2600"/>
        <v>4330.8599999999997</v>
      </c>
      <c r="UOG52" s="115">
        <f t="shared" si="2600"/>
        <v>4330.8599999999997</v>
      </c>
      <c r="UOH52" s="115">
        <f t="shared" si="2600"/>
        <v>4330.8599999999997</v>
      </c>
      <c r="UOI52" s="115">
        <f t="shared" si="2600"/>
        <v>4330.8599999999997</v>
      </c>
      <c r="UOJ52" s="115">
        <f t="shared" si="2600"/>
        <v>4330.8599999999997</v>
      </c>
      <c r="UOK52" s="115">
        <f t="shared" si="2600"/>
        <v>4330.8599999999997</v>
      </c>
      <c r="UOL52" s="115">
        <f t="shared" si="2600"/>
        <v>4330.8599999999997</v>
      </c>
      <c r="UOM52" s="115">
        <f t="shared" si="2600"/>
        <v>4330.8599999999997</v>
      </c>
      <c r="UON52" s="115">
        <f t="shared" si="2600"/>
        <v>4330.8599999999997</v>
      </c>
      <c r="UOO52" s="115">
        <f t="shared" si="2600"/>
        <v>4330.8599999999997</v>
      </c>
      <c r="UOP52" s="95">
        <f t="shared" si="2601"/>
        <v>51970.32</v>
      </c>
      <c r="UOQ52" s="106" t="s">
        <v>668</v>
      </c>
      <c r="UOR52" s="105">
        <v>51970.319999999992</v>
      </c>
      <c r="UOS52" s="90">
        <f t="shared" si="2602"/>
        <v>4330.8599999999997</v>
      </c>
      <c r="UOT52" s="115">
        <f t="shared" ref="UOT52" si="3782">UOS52</f>
        <v>4330.8599999999997</v>
      </c>
      <c r="UOU52" s="115">
        <f t="shared" si="2603"/>
        <v>4330.8599999999997</v>
      </c>
      <c r="UOV52" s="115">
        <f t="shared" si="2603"/>
        <v>4330.8599999999997</v>
      </c>
      <c r="UOW52" s="115">
        <f t="shared" si="2603"/>
        <v>4330.8599999999997</v>
      </c>
      <c r="UOX52" s="115">
        <f t="shared" si="2603"/>
        <v>4330.8599999999997</v>
      </c>
      <c r="UOY52" s="115">
        <f t="shared" si="2603"/>
        <v>4330.8599999999997</v>
      </c>
      <c r="UOZ52" s="115">
        <f t="shared" si="2603"/>
        <v>4330.8599999999997</v>
      </c>
      <c r="UPA52" s="115">
        <f t="shared" si="2603"/>
        <v>4330.8599999999997</v>
      </c>
      <c r="UPB52" s="115">
        <f t="shared" si="2603"/>
        <v>4330.8599999999997</v>
      </c>
      <c r="UPC52" s="115">
        <f t="shared" si="2603"/>
        <v>4330.8599999999997</v>
      </c>
      <c r="UPD52" s="115">
        <f t="shared" si="2603"/>
        <v>4330.8599999999997</v>
      </c>
      <c r="UPE52" s="115">
        <f t="shared" si="2603"/>
        <v>4330.8599999999997</v>
      </c>
      <c r="UPF52" s="95">
        <f t="shared" si="2604"/>
        <v>51970.32</v>
      </c>
      <c r="UPG52" s="106" t="s">
        <v>668</v>
      </c>
      <c r="UPH52" s="105">
        <v>51970.319999999992</v>
      </c>
      <c r="UPI52" s="90">
        <f t="shared" si="2605"/>
        <v>4330.8599999999997</v>
      </c>
      <c r="UPJ52" s="115">
        <f t="shared" ref="UPJ52" si="3783">UPI52</f>
        <v>4330.8599999999997</v>
      </c>
      <c r="UPK52" s="115">
        <f t="shared" si="2606"/>
        <v>4330.8599999999997</v>
      </c>
      <c r="UPL52" s="115">
        <f t="shared" si="2606"/>
        <v>4330.8599999999997</v>
      </c>
      <c r="UPM52" s="115">
        <f t="shared" si="2606"/>
        <v>4330.8599999999997</v>
      </c>
      <c r="UPN52" s="115">
        <f t="shared" si="2606"/>
        <v>4330.8599999999997</v>
      </c>
      <c r="UPO52" s="115">
        <f t="shared" si="2606"/>
        <v>4330.8599999999997</v>
      </c>
      <c r="UPP52" s="115">
        <f t="shared" si="2606"/>
        <v>4330.8599999999997</v>
      </c>
      <c r="UPQ52" s="115">
        <f t="shared" si="2606"/>
        <v>4330.8599999999997</v>
      </c>
      <c r="UPR52" s="115">
        <f t="shared" si="2606"/>
        <v>4330.8599999999997</v>
      </c>
      <c r="UPS52" s="115">
        <f t="shared" si="2606"/>
        <v>4330.8599999999997</v>
      </c>
      <c r="UPT52" s="115">
        <f t="shared" si="2606"/>
        <v>4330.8599999999997</v>
      </c>
      <c r="UPU52" s="115">
        <f t="shared" si="2606"/>
        <v>4330.8599999999997</v>
      </c>
      <c r="UPV52" s="95">
        <f t="shared" si="2607"/>
        <v>51970.32</v>
      </c>
      <c r="UPW52" s="106" t="s">
        <v>668</v>
      </c>
      <c r="UPX52" s="105">
        <v>51970.319999999992</v>
      </c>
      <c r="UPY52" s="90">
        <f t="shared" si="2608"/>
        <v>4330.8599999999997</v>
      </c>
      <c r="UPZ52" s="115">
        <f t="shared" ref="UPZ52" si="3784">UPY52</f>
        <v>4330.8599999999997</v>
      </c>
      <c r="UQA52" s="115">
        <f t="shared" si="2609"/>
        <v>4330.8599999999997</v>
      </c>
      <c r="UQB52" s="115">
        <f t="shared" si="2609"/>
        <v>4330.8599999999997</v>
      </c>
      <c r="UQC52" s="115">
        <f t="shared" si="2609"/>
        <v>4330.8599999999997</v>
      </c>
      <c r="UQD52" s="115">
        <f t="shared" si="2609"/>
        <v>4330.8599999999997</v>
      </c>
      <c r="UQE52" s="115">
        <f t="shared" si="2609"/>
        <v>4330.8599999999997</v>
      </c>
      <c r="UQF52" s="115">
        <f t="shared" si="2609"/>
        <v>4330.8599999999997</v>
      </c>
      <c r="UQG52" s="115">
        <f t="shared" si="2609"/>
        <v>4330.8599999999997</v>
      </c>
      <c r="UQH52" s="115">
        <f t="shared" si="2609"/>
        <v>4330.8599999999997</v>
      </c>
      <c r="UQI52" s="115">
        <f t="shared" si="2609"/>
        <v>4330.8599999999997</v>
      </c>
      <c r="UQJ52" s="115">
        <f t="shared" si="2609"/>
        <v>4330.8599999999997</v>
      </c>
      <c r="UQK52" s="115">
        <f t="shared" si="2609"/>
        <v>4330.8599999999997</v>
      </c>
      <c r="UQL52" s="95">
        <f t="shared" si="2610"/>
        <v>51970.32</v>
      </c>
      <c r="UQM52" s="106" t="s">
        <v>668</v>
      </c>
      <c r="UQN52" s="105">
        <v>51970.319999999992</v>
      </c>
      <c r="UQO52" s="90">
        <f t="shared" si="2611"/>
        <v>4330.8599999999997</v>
      </c>
      <c r="UQP52" s="115">
        <f t="shared" ref="UQP52" si="3785">UQO52</f>
        <v>4330.8599999999997</v>
      </c>
      <c r="UQQ52" s="115">
        <f t="shared" si="2612"/>
        <v>4330.8599999999997</v>
      </c>
      <c r="UQR52" s="115">
        <f t="shared" si="2612"/>
        <v>4330.8599999999997</v>
      </c>
      <c r="UQS52" s="115">
        <f t="shared" si="2612"/>
        <v>4330.8599999999997</v>
      </c>
      <c r="UQT52" s="115">
        <f t="shared" si="2612"/>
        <v>4330.8599999999997</v>
      </c>
      <c r="UQU52" s="115">
        <f t="shared" si="2612"/>
        <v>4330.8599999999997</v>
      </c>
      <c r="UQV52" s="115">
        <f t="shared" si="2612"/>
        <v>4330.8599999999997</v>
      </c>
      <c r="UQW52" s="115">
        <f t="shared" si="2612"/>
        <v>4330.8599999999997</v>
      </c>
      <c r="UQX52" s="115">
        <f t="shared" si="2612"/>
        <v>4330.8599999999997</v>
      </c>
      <c r="UQY52" s="115">
        <f t="shared" si="2612"/>
        <v>4330.8599999999997</v>
      </c>
      <c r="UQZ52" s="115">
        <f t="shared" si="2612"/>
        <v>4330.8599999999997</v>
      </c>
      <c r="URA52" s="115">
        <f t="shared" si="2612"/>
        <v>4330.8599999999997</v>
      </c>
      <c r="URB52" s="95">
        <f t="shared" si="2613"/>
        <v>51970.32</v>
      </c>
      <c r="URC52" s="106" t="s">
        <v>668</v>
      </c>
      <c r="URD52" s="105">
        <v>51970.319999999992</v>
      </c>
      <c r="URE52" s="90">
        <f t="shared" si="2614"/>
        <v>4330.8599999999997</v>
      </c>
      <c r="URF52" s="115">
        <f t="shared" ref="URF52" si="3786">URE52</f>
        <v>4330.8599999999997</v>
      </c>
      <c r="URG52" s="115">
        <f t="shared" si="2615"/>
        <v>4330.8599999999997</v>
      </c>
      <c r="URH52" s="115">
        <f t="shared" si="2615"/>
        <v>4330.8599999999997</v>
      </c>
      <c r="URI52" s="115">
        <f t="shared" si="2615"/>
        <v>4330.8599999999997</v>
      </c>
      <c r="URJ52" s="115">
        <f t="shared" si="2615"/>
        <v>4330.8599999999997</v>
      </c>
      <c r="URK52" s="115">
        <f t="shared" si="2615"/>
        <v>4330.8599999999997</v>
      </c>
      <c r="URL52" s="115">
        <f t="shared" si="2615"/>
        <v>4330.8599999999997</v>
      </c>
      <c r="URM52" s="115">
        <f t="shared" si="2615"/>
        <v>4330.8599999999997</v>
      </c>
      <c r="URN52" s="115">
        <f t="shared" si="2615"/>
        <v>4330.8599999999997</v>
      </c>
      <c r="URO52" s="115">
        <f t="shared" si="2615"/>
        <v>4330.8599999999997</v>
      </c>
      <c r="URP52" s="115">
        <f t="shared" si="2615"/>
        <v>4330.8599999999997</v>
      </c>
      <c r="URQ52" s="115">
        <f t="shared" si="2615"/>
        <v>4330.8599999999997</v>
      </c>
      <c r="URR52" s="95">
        <f t="shared" si="2616"/>
        <v>51970.32</v>
      </c>
      <c r="URS52" s="106" t="s">
        <v>668</v>
      </c>
      <c r="URT52" s="105">
        <v>51970.319999999992</v>
      </c>
      <c r="URU52" s="90">
        <f t="shared" si="2617"/>
        <v>4330.8599999999997</v>
      </c>
      <c r="URV52" s="115">
        <f t="shared" ref="URV52" si="3787">URU52</f>
        <v>4330.8599999999997</v>
      </c>
      <c r="URW52" s="115">
        <f t="shared" si="2618"/>
        <v>4330.8599999999997</v>
      </c>
      <c r="URX52" s="115">
        <f t="shared" si="2618"/>
        <v>4330.8599999999997</v>
      </c>
      <c r="URY52" s="115">
        <f t="shared" si="2618"/>
        <v>4330.8599999999997</v>
      </c>
      <c r="URZ52" s="115">
        <f t="shared" si="2618"/>
        <v>4330.8599999999997</v>
      </c>
      <c r="USA52" s="115">
        <f t="shared" si="2618"/>
        <v>4330.8599999999997</v>
      </c>
      <c r="USB52" s="115">
        <f t="shared" si="2618"/>
        <v>4330.8599999999997</v>
      </c>
      <c r="USC52" s="115">
        <f t="shared" si="2618"/>
        <v>4330.8599999999997</v>
      </c>
      <c r="USD52" s="115">
        <f t="shared" si="2618"/>
        <v>4330.8599999999997</v>
      </c>
      <c r="USE52" s="115">
        <f t="shared" si="2618"/>
        <v>4330.8599999999997</v>
      </c>
      <c r="USF52" s="115">
        <f t="shared" si="2618"/>
        <v>4330.8599999999997</v>
      </c>
      <c r="USG52" s="115">
        <f t="shared" si="2618"/>
        <v>4330.8599999999997</v>
      </c>
      <c r="USH52" s="95">
        <f t="shared" si="2619"/>
        <v>51970.32</v>
      </c>
      <c r="USI52" s="106" t="s">
        <v>668</v>
      </c>
      <c r="USJ52" s="105">
        <v>51970.319999999992</v>
      </c>
      <c r="USK52" s="90">
        <f t="shared" si="2620"/>
        <v>4330.8599999999997</v>
      </c>
      <c r="USL52" s="115">
        <f t="shared" ref="USL52" si="3788">USK52</f>
        <v>4330.8599999999997</v>
      </c>
      <c r="USM52" s="115">
        <f t="shared" si="2621"/>
        <v>4330.8599999999997</v>
      </c>
      <c r="USN52" s="115">
        <f t="shared" si="2621"/>
        <v>4330.8599999999997</v>
      </c>
      <c r="USO52" s="115">
        <f t="shared" si="2621"/>
        <v>4330.8599999999997</v>
      </c>
      <c r="USP52" s="115">
        <f t="shared" si="2621"/>
        <v>4330.8599999999997</v>
      </c>
      <c r="USQ52" s="115">
        <f t="shared" si="2621"/>
        <v>4330.8599999999997</v>
      </c>
      <c r="USR52" s="115">
        <f t="shared" si="2621"/>
        <v>4330.8599999999997</v>
      </c>
      <c r="USS52" s="115">
        <f t="shared" si="2621"/>
        <v>4330.8599999999997</v>
      </c>
      <c r="UST52" s="115">
        <f t="shared" si="2621"/>
        <v>4330.8599999999997</v>
      </c>
      <c r="USU52" s="115">
        <f t="shared" si="2621"/>
        <v>4330.8599999999997</v>
      </c>
      <c r="USV52" s="115">
        <f t="shared" si="2621"/>
        <v>4330.8599999999997</v>
      </c>
      <c r="USW52" s="115">
        <f t="shared" si="2621"/>
        <v>4330.8599999999997</v>
      </c>
      <c r="USX52" s="95">
        <f t="shared" si="2622"/>
        <v>51970.32</v>
      </c>
      <c r="USY52" s="106" t="s">
        <v>668</v>
      </c>
      <c r="USZ52" s="105">
        <v>51970.319999999992</v>
      </c>
      <c r="UTA52" s="90">
        <f t="shared" si="2623"/>
        <v>4330.8599999999997</v>
      </c>
      <c r="UTB52" s="115">
        <f t="shared" ref="UTB52" si="3789">UTA52</f>
        <v>4330.8599999999997</v>
      </c>
      <c r="UTC52" s="115">
        <f t="shared" si="2624"/>
        <v>4330.8599999999997</v>
      </c>
      <c r="UTD52" s="115">
        <f t="shared" si="2624"/>
        <v>4330.8599999999997</v>
      </c>
      <c r="UTE52" s="115">
        <f t="shared" si="2624"/>
        <v>4330.8599999999997</v>
      </c>
      <c r="UTF52" s="115">
        <f t="shared" si="2624"/>
        <v>4330.8599999999997</v>
      </c>
      <c r="UTG52" s="115">
        <f t="shared" si="2624"/>
        <v>4330.8599999999997</v>
      </c>
      <c r="UTH52" s="115">
        <f t="shared" si="2624"/>
        <v>4330.8599999999997</v>
      </c>
      <c r="UTI52" s="115">
        <f t="shared" si="2624"/>
        <v>4330.8599999999997</v>
      </c>
      <c r="UTJ52" s="115">
        <f t="shared" si="2624"/>
        <v>4330.8599999999997</v>
      </c>
      <c r="UTK52" s="115">
        <f t="shared" si="2624"/>
        <v>4330.8599999999997</v>
      </c>
      <c r="UTL52" s="115">
        <f t="shared" si="2624"/>
        <v>4330.8599999999997</v>
      </c>
      <c r="UTM52" s="115">
        <f t="shared" si="2624"/>
        <v>4330.8599999999997</v>
      </c>
      <c r="UTN52" s="95">
        <f t="shared" si="2625"/>
        <v>51970.32</v>
      </c>
      <c r="UTO52" s="106" t="s">
        <v>668</v>
      </c>
      <c r="UTP52" s="105">
        <v>51970.319999999992</v>
      </c>
      <c r="UTQ52" s="90">
        <f t="shared" si="2626"/>
        <v>4330.8599999999997</v>
      </c>
      <c r="UTR52" s="115">
        <f t="shared" ref="UTR52" si="3790">UTQ52</f>
        <v>4330.8599999999997</v>
      </c>
      <c r="UTS52" s="115">
        <f t="shared" si="2627"/>
        <v>4330.8599999999997</v>
      </c>
      <c r="UTT52" s="115">
        <f t="shared" si="2627"/>
        <v>4330.8599999999997</v>
      </c>
      <c r="UTU52" s="115">
        <f t="shared" si="2627"/>
        <v>4330.8599999999997</v>
      </c>
      <c r="UTV52" s="115">
        <f t="shared" si="2627"/>
        <v>4330.8599999999997</v>
      </c>
      <c r="UTW52" s="115">
        <f t="shared" si="2627"/>
        <v>4330.8599999999997</v>
      </c>
      <c r="UTX52" s="115">
        <f t="shared" si="2627"/>
        <v>4330.8599999999997</v>
      </c>
      <c r="UTY52" s="115">
        <f t="shared" si="2627"/>
        <v>4330.8599999999997</v>
      </c>
      <c r="UTZ52" s="115">
        <f t="shared" si="2627"/>
        <v>4330.8599999999997</v>
      </c>
      <c r="UUA52" s="115">
        <f t="shared" si="2627"/>
        <v>4330.8599999999997</v>
      </c>
      <c r="UUB52" s="115">
        <f t="shared" si="2627"/>
        <v>4330.8599999999997</v>
      </c>
      <c r="UUC52" s="115">
        <f t="shared" si="2627"/>
        <v>4330.8599999999997</v>
      </c>
      <c r="UUD52" s="95">
        <f t="shared" si="2628"/>
        <v>51970.32</v>
      </c>
      <c r="UUE52" s="106" t="s">
        <v>668</v>
      </c>
      <c r="UUF52" s="105">
        <v>51970.319999999992</v>
      </c>
      <c r="UUG52" s="90">
        <f t="shared" si="2629"/>
        <v>4330.8599999999997</v>
      </c>
      <c r="UUH52" s="115">
        <f t="shared" ref="UUH52" si="3791">UUG52</f>
        <v>4330.8599999999997</v>
      </c>
      <c r="UUI52" s="115">
        <f t="shared" si="2630"/>
        <v>4330.8599999999997</v>
      </c>
      <c r="UUJ52" s="115">
        <f t="shared" si="2630"/>
        <v>4330.8599999999997</v>
      </c>
      <c r="UUK52" s="115">
        <f t="shared" si="2630"/>
        <v>4330.8599999999997</v>
      </c>
      <c r="UUL52" s="115">
        <f t="shared" si="2630"/>
        <v>4330.8599999999997</v>
      </c>
      <c r="UUM52" s="115">
        <f t="shared" si="2630"/>
        <v>4330.8599999999997</v>
      </c>
      <c r="UUN52" s="115">
        <f t="shared" si="2630"/>
        <v>4330.8599999999997</v>
      </c>
      <c r="UUO52" s="115">
        <f t="shared" si="2630"/>
        <v>4330.8599999999997</v>
      </c>
      <c r="UUP52" s="115">
        <f t="shared" si="2630"/>
        <v>4330.8599999999997</v>
      </c>
      <c r="UUQ52" s="115">
        <f t="shared" si="2630"/>
        <v>4330.8599999999997</v>
      </c>
      <c r="UUR52" s="115">
        <f t="shared" si="2630"/>
        <v>4330.8599999999997</v>
      </c>
      <c r="UUS52" s="115">
        <f t="shared" si="2630"/>
        <v>4330.8599999999997</v>
      </c>
      <c r="UUT52" s="95">
        <f t="shared" si="2631"/>
        <v>51970.32</v>
      </c>
      <c r="UUU52" s="106" t="s">
        <v>668</v>
      </c>
      <c r="UUV52" s="105">
        <v>51970.319999999992</v>
      </c>
      <c r="UUW52" s="90">
        <f t="shared" si="2632"/>
        <v>4330.8599999999997</v>
      </c>
      <c r="UUX52" s="115">
        <f t="shared" ref="UUX52" si="3792">UUW52</f>
        <v>4330.8599999999997</v>
      </c>
      <c r="UUY52" s="115">
        <f t="shared" si="2633"/>
        <v>4330.8599999999997</v>
      </c>
      <c r="UUZ52" s="115">
        <f t="shared" si="2633"/>
        <v>4330.8599999999997</v>
      </c>
      <c r="UVA52" s="115">
        <f t="shared" si="2633"/>
        <v>4330.8599999999997</v>
      </c>
      <c r="UVB52" s="115">
        <f t="shared" si="2633"/>
        <v>4330.8599999999997</v>
      </c>
      <c r="UVC52" s="115">
        <f t="shared" si="2633"/>
        <v>4330.8599999999997</v>
      </c>
      <c r="UVD52" s="115">
        <f t="shared" si="2633"/>
        <v>4330.8599999999997</v>
      </c>
      <c r="UVE52" s="115">
        <f t="shared" si="2633"/>
        <v>4330.8599999999997</v>
      </c>
      <c r="UVF52" s="115">
        <f t="shared" si="2633"/>
        <v>4330.8599999999997</v>
      </c>
      <c r="UVG52" s="115">
        <f t="shared" si="2633"/>
        <v>4330.8599999999997</v>
      </c>
      <c r="UVH52" s="115">
        <f t="shared" si="2633"/>
        <v>4330.8599999999997</v>
      </c>
      <c r="UVI52" s="115">
        <f t="shared" si="2633"/>
        <v>4330.8599999999997</v>
      </c>
      <c r="UVJ52" s="95">
        <f t="shared" si="2634"/>
        <v>51970.32</v>
      </c>
      <c r="UVK52" s="106" t="s">
        <v>668</v>
      </c>
      <c r="UVL52" s="105">
        <v>51970.319999999992</v>
      </c>
      <c r="UVM52" s="90">
        <f t="shared" si="2635"/>
        <v>4330.8599999999997</v>
      </c>
      <c r="UVN52" s="115">
        <f t="shared" ref="UVN52" si="3793">UVM52</f>
        <v>4330.8599999999997</v>
      </c>
      <c r="UVO52" s="115">
        <f t="shared" si="2636"/>
        <v>4330.8599999999997</v>
      </c>
      <c r="UVP52" s="115">
        <f t="shared" si="2636"/>
        <v>4330.8599999999997</v>
      </c>
      <c r="UVQ52" s="115">
        <f t="shared" si="2636"/>
        <v>4330.8599999999997</v>
      </c>
      <c r="UVR52" s="115">
        <f t="shared" si="2636"/>
        <v>4330.8599999999997</v>
      </c>
      <c r="UVS52" s="115">
        <f t="shared" si="2636"/>
        <v>4330.8599999999997</v>
      </c>
      <c r="UVT52" s="115">
        <f t="shared" si="2636"/>
        <v>4330.8599999999997</v>
      </c>
      <c r="UVU52" s="115">
        <f t="shared" si="2636"/>
        <v>4330.8599999999997</v>
      </c>
      <c r="UVV52" s="115">
        <f t="shared" si="2636"/>
        <v>4330.8599999999997</v>
      </c>
      <c r="UVW52" s="115">
        <f t="shared" si="2636"/>
        <v>4330.8599999999997</v>
      </c>
      <c r="UVX52" s="115">
        <f t="shared" si="2636"/>
        <v>4330.8599999999997</v>
      </c>
      <c r="UVY52" s="115">
        <f t="shared" si="2636"/>
        <v>4330.8599999999997</v>
      </c>
      <c r="UVZ52" s="95">
        <f t="shared" si="2637"/>
        <v>51970.32</v>
      </c>
      <c r="UWA52" s="106" t="s">
        <v>668</v>
      </c>
      <c r="UWB52" s="105">
        <v>51970.319999999992</v>
      </c>
      <c r="UWC52" s="90">
        <f t="shared" si="2638"/>
        <v>4330.8599999999997</v>
      </c>
      <c r="UWD52" s="115">
        <f t="shared" ref="UWD52" si="3794">UWC52</f>
        <v>4330.8599999999997</v>
      </c>
      <c r="UWE52" s="115">
        <f t="shared" si="2639"/>
        <v>4330.8599999999997</v>
      </c>
      <c r="UWF52" s="115">
        <f t="shared" si="2639"/>
        <v>4330.8599999999997</v>
      </c>
      <c r="UWG52" s="115">
        <f t="shared" si="2639"/>
        <v>4330.8599999999997</v>
      </c>
      <c r="UWH52" s="115">
        <f t="shared" si="2639"/>
        <v>4330.8599999999997</v>
      </c>
      <c r="UWI52" s="115">
        <f t="shared" si="2639"/>
        <v>4330.8599999999997</v>
      </c>
      <c r="UWJ52" s="115">
        <f t="shared" si="2639"/>
        <v>4330.8599999999997</v>
      </c>
      <c r="UWK52" s="115">
        <f t="shared" si="2639"/>
        <v>4330.8599999999997</v>
      </c>
      <c r="UWL52" s="115">
        <f t="shared" si="2639"/>
        <v>4330.8599999999997</v>
      </c>
      <c r="UWM52" s="115">
        <f t="shared" si="2639"/>
        <v>4330.8599999999997</v>
      </c>
      <c r="UWN52" s="115">
        <f t="shared" si="2639"/>
        <v>4330.8599999999997</v>
      </c>
      <c r="UWO52" s="115">
        <f t="shared" si="2639"/>
        <v>4330.8599999999997</v>
      </c>
      <c r="UWP52" s="95">
        <f t="shared" si="2640"/>
        <v>51970.32</v>
      </c>
      <c r="UWQ52" s="106" t="s">
        <v>668</v>
      </c>
      <c r="UWR52" s="105">
        <v>51970.319999999992</v>
      </c>
      <c r="UWS52" s="90">
        <f t="shared" si="2641"/>
        <v>4330.8599999999997</v>
      </c>
      <c r="UWT52" s="115">
        <f t="shared" ref="UWT52" si="3795">UWS52</f>
        <v>4330.8599999999997</v>
      </c>
      <c r="UWU52" s="115">
        <f t="shared" si="2642"/>
        <v>4330.8599999999997</v>
      </c>
      <c r="UWV52" s="115">
        <f t="shared" si="2642"/>
        <v>4330.8599999999997</v>
      </c>
      <c r="UWW52" s="115">
        <f t="shared" si="2642"/>
        <v>4330.8599999999997</v>
      </c>
      <c r="UWX52" s="115">
        <f t="shared" si="2642"/>
        <v>4330.8599999999997</v>
      </c>
      <c r="UWY52" s="115">
        <f t="shared" si="2642"/>
        <v>4330.8599999999997</v>
      </c>
      <c r="UWZ52" s="115">
        <f t="shared" si="2642"/>
        <v>4330.8599999999997</v>
      </c>
      <c r="UXA52" s="115">
        <f t="shared" si="2642"/>
        <v>4330.8599999999997</v>
      </c>
      <c r="UXB52" s="115">
        <f t="shared" si="2642"/>
        <v>4330.8599999999997</v>
      </c>
      <c r="UXC52" s="115">
        <f t="shared" si="2642"/>
        <v>4330.8599999999997</v>
      </c>
      <c r="UXD52" s="115">
        <f t="shared" si="2642"/>
        <v>4330.8599999999997</v>
      </c>
      <c r="UXE52" s="115">
        <f t="shared" si="2642"/>
        <v>4330.8599999999997</v>
      </c>
      <c r="UXF52" s="95">
        <f t="shared" si="2643"/>
        <v>51970.32</v>
      </c>
      <c r="UXG52" s="106" t="s">
        <v>668</v>
      </c>
      <c r="UXH52" s="105">
        <v>51970.319999999992</v>
      </c>
      <c r="UXI52" s="90">
        <f t="shared" si="2644"/>
        <v>4330.8599999999997</v>
      </c>
      <c r="UXJ52" s="115">
        <f t="shared" ref="UXJ52" si="3796">UXI52</f>
        <v>4330.8599999999997</v>
      </c>
      <c r="UXK52" s="115">
        <f t="shared" si="2645"/>
        <v>4330.8599999999997</v>
      </c>
      <c r="UXL52" s="115">
        <f t="shared" si="2645"/>
        <v>4330.8599999999997</v>
      </c>
      <c r="UXM52" s="115">
        <f t="shared" si="2645"/>
        <v>4330.8599999999997</v>
      </c>
      <c r="UXN52" s="115">
        <f t="shared" si="2645"/>
        <v>4330.8599999999997</v>
      </c>
      <c r="UXO52" s="115">
        <f t="shared" si="2645"/>
        <v>4330.8599999999997</v>
      </c>
      <c r="UXP52" s="115">
        <f t="shared" si="2645"/>
        <v>4330.8599999999997</v>
      </c>
      <c r="UXQ52" s="115">
        <f t="shared" si="2645"/>
        <v>4330.8599999999997</v>
      </c>
      <c r="UXR52" s="115">
        <f t="shared" si="2645"/>
        <v>4330.8599999999997</v>
      </c>
      <c r="UXS52" s="115">
        <f t="shared" si="2645"/>
        <v>4330.8599999999997</v>
      </c>
      <c r="UXT52" s="115">
        <f t="shared" si="2645"/>
        <v>4330.8599999999997</v>
      </c>
      <c r="UXU52" s="115">
        <f t="shared" si="2645"/>
        <v>4330.8599999999997</v>
      </c>
      <c r="UXV52" s="95">
        <f t="shared" si="2646"/>
        <v>51970.32</v>
      </c>
      <c r="UXW52" s="106" t="s">
        <v>668</v>
      </c>
      <c r="UXX52" s="105">
        <v>51970.319999999992</v>
      </c>
      <c r="UXY52" s="90">
        <f t="shared" si="2647"/>
        <v>4330.8599999999997</v>
      </c>
      <c r="UXZ52" s="115">
        <f t="shared" ref="UXZ52" si="3797">UXY52</f>
        <v>4330.8599999999997</v>
      </c>
      <c r="UYA52" s="115">
        <f t="shared" si="2648"/>
        <v>4330.8599999999997</v>
      </c>
      <c r="UYB52" s="115">
        <f t="shared" si="2648"/>
        <v>4330.8599999999997</v>
      </c>
      <c r="UYC52" s="115">
        <f t="shared" si="2648"/>
        <v>4330.8599999999997</v>
      </c>
      <c r="UYD52" s="115">
        <f t="shared" si="2648"/>
        <v>4330.8599999999997</v>
      </c>
      <c r="UYE52" s="115">
        <f t="shared" si="2648"/>
        <v>4330.8599999999997</v>
      </c>
      <c r="UYF52" s="115">
        <f t="shared" si="2648"/>
        <v>4330.8599999999997</v>
      </c>
      <c r="UYG52" s="115">
        <f t="shared" si="2648"/>
        <v>4330.8599999999997</v>
      </c>
      <c r="UYH52" s="115">
        <f t="shared" si="2648"/>
        <v>4330.8599999999997</v>
      </c>
      <c r="UYI52" s="115">
        <f t="shared" si="2648"/>
        <v>4330.8599999999997</v>
      </c>
      <c r="UYJ52" s="115">
        <f t="shared" si="2648"/>
        <v>4330.8599999999997</v>
      </c>
      <c r="UYK52" s="115">
        <f t="shared" si="2648"/>
        <v>4330.8599999999997</v>
      </c>
      <c r="UYL52" s="95">
        <f t="shared" si="2649"/>
        <v>51970.32</v>
      </c>
      <c r="UYM52" s="106" t="s">
        <v>668</v>
      </c>
      <c r="UYN52" s="105">
        <v>51970.319999999992</v>
      </c>
      <c r="UYO52" s="90">
        <f t="shared" si="2650"/>
        <v>4330.8599999999997</v>
      </c>
      <c r="UYP52" s="115">
        <f t="shared" ref="UYP52" si="3798">UYO52</f>
        <v>4330.8599999999997</v>
      </c>
      <c r="UYQ52" s="115">
        <f t="shared" si="2651"/>
        <v>4330.8599999999997</v>
      </c>
      <c r="UYR52" s="115">
        <f t="shared" si="2651"/>
        <v>4330.8599999999997</v>
      </c>
      <c r="UYS52" s="115">
        <f t="shared" si="2651"/>
        <v>4330.8599999999997</v>
      </c>
      <c r="UYT52" s="115">
        <f t="shared" si="2651"/>
        <v>4330.8599999999997</v>
      </c>
      <c r="UYU52" s="115">
        <f t="shared" si="2651"/>
        <v>4330.8599999999997</v>
      </c>
      <c r="UYV52" s="115">
        <f t="shared" si="2651"/>
        <v>4330.8599999999997</v>
      </c>
      <c r="UYW52" s="115">
        <f t="shared" si="2651"/>
        <v>4330.8599999999997</v>
      </c>
      <c r="UYX52" s="115">
        <f t="shared" si="2651"/>
        <v>4330.8599999999997</v>
      </c>
      <c r="UYY52" s="115">
        <f t="shared" si="2651"/>
        <v>4330.8599999999997</v>
      </c>
      <c r="UYZ52" s="115">
        <f t="shared" si="2651"/>
        <v>4330.8599999999997</v>
      </c>
      <c r="UZA52" s="115">
        <f t="shared" si="2651"/>
        <v>4330.8599999999997</v>
      </c>
      <c r="UZB52" s="95">
        <f t="shared" si="2652"/>
        <v>51970.32</v>
      </c>
      <c r="UZC52" s="106" t="s">
        <v>668</v>
      </c>
      <c r="UZD52" s="105">
        <v>51970.319999999992</v>
      </c>
      <c r="UZE52" s="90">
        <f t="shared" si="2653"/>
        <v>4330.8599999999997</v>
      </c>
      <c r="UZF52" s="115">
        <f t="shared" ref="UZF52" si="3799">UZE52</f>
        <v>4330.8599999999997</v>
      </c>
      <c r="UZG52" s="115">
        <f t="shared" si="2654"/>
        <v>4330.8599999999997</v>
      </c>
      <c r="UZH52" s="115">
        <f t="shared" si="2654"/>
        <v>4330.8599999999997</v>
      </c>
      <c r="UZI52" s="115">
        <f t="shared" si="2654"/>
        <v>4330.8599999999997</v>
      </c>
      <c r="UZJ52" s="115">
        <f t="shared" si="2654"/>
        <v>4330.8599999999997</v>
      </c>
      <c r="UZK52" s="115">
        <f t="shared" si="2654"/>
        <v>4330.8599999999997</v>
      </c>
      <c r="UZL52" s="115">
        <f t="shared" si="2654"/>
        <v>4330.8599999999997</v>
      </c>
      <c r="UZM52" s="115">
        <f t="shared" si="2654"/>
        <v>4330.8599999999997</v>
      </c>
      <c r="UZN52" s="115">
        <f t="shared" si="2654"/>
        <v>4330.8599999999997</v>
      </c>
      <c r="UZO52" s="115">
        <f t="shared" si="2654"/>
        <v>4330.8599999999997</v>
      </c>
      <c r="UZP52" s="115">
        <f t="shared" si="2654"/>
        <v>4330.8599999999997</v>
      </c>
      <c r="UZQ52" s="115">
        <f t="shared" si="2654"/>
        <v>4330.8599999999997</v>
      </c>
      <c r="UZR52" s="95">
        <f t="shared" si="2655"/>
        <v>51970.32</v>
      </c>
      <c r="UZS52" s="106" t="s">
        <v>668</v>
      </c>
      <c r="UZT52" s="105">
        <v>51970.319999999992</v>
      </c>
      <c r="UZU52" s="90">
        <f t="shared" si="2656"/>
        <v>4330.8599999999997</v>
      </c>
      <c r="UZV52" s="115">
        <f t="shared" ref="UZV52" si="3800">UZU52</f>
        <v>4330.8599999999997</v>
      </c>
      <c r="UZW52" s="115">
        <f t="shared" si="2657"/>
        <v>4330.8599999999997</v>
      </c>
      <c r="UZX52" s="115">
        <f t="shared" si="2657"/>
        <v>4330.8599999999997</v>
      </c>
      <c r="UZY52" s="115">
        <f t="shared" si="2657"/>
        <v>4330.8599999999997</v>
      </c>
      <c r="UZZ52" s="115">
        <f t="shared" si="2657"/>
        <v>4330.8599999999997</v>
      </c>
      <c r="VAA52" s="115">
        <f t="shared" si="2657"/>
        <v>4330.8599999999997</v>
      </c>
      <c r="VAB52" s="115">
        <f t="shared" si="2657"/>
        <v>4330.8599999999997</v>
      </c>
      <c r="VAC52" s="115">
        <f t="shared" si="2657"/>
        <v>4330.8599999999997</v>
      </c>
      <c r="VAD52" s="115">
        <f t="shared" si="2657"/>
        <v>4330.8599999999997</v>
      </c>
      <c r="VAE52" s="115">
        <f t="shared" si="2657"/>
        <v>4330.8599999999997</v>
      </c>
      <c r="VAF52" s="115">
        <f t="shared" si="2657"/>
        <v>4330.8599999999997</v>
      </c>
      <c r="VAG52" s="115">
        <f t="shared" si="2657"/>
        <v>4330.8599999999997</v>
      </c>
      <c r="VAH52" s="95">
        <f t="shared" si="2658"/>
        <v>51970.32</v>
      </c>
      <c r="VAI52" s="106" t="s">
        <v>668</v>
      </c>
      <c r="VAJ52" s="105">
        <v>51970.319999999992</v>
      </c>
      <c r="VAK52" s="90">
        <f t="shared" si="2659"/>
        <v>4330.8599999999997</v>
      </c>
      <c r="VAL52" s="115">
        <f t="shared" ref="VAL52" si="3801">VAK52</f>
        <v>4330.8599999999997</v>
      </c>
      <c r="VAM52" s="115">
        <f t="shared" si="2660"/>
        <v>4330.8599999999997</v>
      </c>
      <c r="VAN52" s="115">
        <f t="shared" si="2660"/>
        <v>4330.8599999999997</v>
      </c>
      <c r="VAO52" s="115">
        <f t="shared" si="2660"/>
        <v>4330.8599999999997</v>
      </c>
      <c r="VAP52" s="115">
        <f t="shared" si="2660"/>
        <v>4330.8599999999997</v>
      </c>
      <c r="VAQ52" s="115">
        <f t="shared" si="2660"/>
        <v>4330.8599999999997</v>
      </c>
      <c r="VAR52" s="115">
        <f t="shared" si="2660"/>
        <v>4330.8599999999997</v>
      </c>
      <c r="VAS52" s="115">
        <f t="shared" si="2660"/>
        <v>4330.8599999999997</v>
      </c>
      <c r="VAT52" s="115">
        <f t="shared" si="2660"/>
        <v>4330.8599999999997</v>
      </c>
      <c r="VAU52" s="115">
        <f t="shared" si="2660"/>
        <v>4330.8599999999997</v>
      </c>
      <c r="VAV52" s="115">
        <f t="shared" si="2660"/>
        <v>4330.8599999999997</v>
      </c>
      <c r="VAW52" s="115">
        <f t="shared" si="2660"/>
        <v>4330.8599999999997</v>
      </c>
      <c r="VAX52" s="95">
        <f t="shared" si="2661"/>
        <v>51970.32</v>
      </c>
      <c r="VAY52" s="106" t="s">
        <v>668</v>
      </c>
      <c r="VAZ52" s="105">
        <v>51970.319999999992</v>
      </c>
      <c r="VBA52" s="90">
        <f t="shared" si="2662"/>
        <v>4330.8599999999997</v>
      </c>
      <c r="VBB52" s="115">
        <f t="shared" ref="VBB52" si="3802">VBA52</f>
        <v>4330.8599999999997</v>
      </c>
      <c r="VBC52" s="115">
        <f t="shared" si="2663"/>
        <v>4330.8599999999997</v>
      </c>
      <c r="VBD52" s="115">
        <f t="shared" si="2663"/>
        <v>4330.8599999999997</v>
      </c>
      <c r="VBE52" s="115">
        <f t="shared" si="2663"/>
        <v>4330.8599999999997</v>
      </c>
      <c r="VBF52" s="115">
        <f t="shared" si="2663"/>
        <v>4330.8599999999997</v>
      </c>
      <c r="VBG52" s="115">
        <f t="shared" si="2663"/>
        <v>4330.8599999999997</v>
      </c>
      <c r="VBH52" s="115">
        <f t="shared" si="2663"/>
        <v>4330.8599999999997</v>
      </c>
      <c r="VBI52" s="115">
        <f t="shared" si="2663"/>
        <v>4330.8599999999997</v>
      </c>
      <c r="VBJ52" s="115">
        <f t="shared" si="2663"/>
        <v>4330.8599999999997</v>
      </c>
      <c r="VBK52" s="115">
        <f t="shared" si="2663"/>
        <v>4330.8599999999997</v>
      </c>
      <c r="VBL52" s="115">
        <f t="shared" si="2663"/>
        <v>4330.8599999999997</v>
      </c>
      <c r="VBM52" s="115">
        <f t="shared" si="2663"/>
        <v>4330.8599999999997</v>
      </c>
      <c r="VBN52" s="95">
        <f t="shared" si="2664"/>
        <v>51970.32</v>
      </c>
      <c r="VBO52" s="106" t="s">
        <v>668</v>
      </c>
      <c r="VBP52" s="105">
        <v>51970.319999999992</v>
      </c>
      <c r="VBQ52" s="90">
        <f t="shared" si="2665"/>
        <v>4330.8599999999997</v>
      </c>
      <c r="VBR52" s="115">
        <f t="shared" ref="VBR52" si="3803">VBQ52</f>
        <v>4330.8599999999997</v>
      </c>
      <c r="VBS52" s="115">
        <f t="shared" si="2666"/>
        <v>4330.8599999999997</v>
      </c>
      <c r="VBT52" s="115">
        <f t="shared" si="2666"/>
        <v>4330.8599999999997</v>
      </c>
      <c r="VBU52" s="115">
        <f t="shared" si="2666"/>
        <v>4330.8599999999997</v>
      </c>
      <c r="VBV52" s="115">
        <f t="shared" si="2666"/>
        <v>4330.8599999999997</v>
      </c>
      <c r="VBW52" s="115">
        <f t="shared" si="2666"/>
        <v>4330.8599999999997</v>
      </c>
      <c r="VBX52" s="115">
        <f t="shared" si="2666"/>
        <v>4330.8599999999997</v>
      </c>
      <c r="VBY52" s="115">
        <f t="shared" si="2666"/>
        <v>4330.8599999999997</v>
      </c>
      <c r="VBZ52" s="115">
        <f t="shared" si="2666"/>
        <v>4330.8599999999997</v>
      </c>
      <c r="VCA52" s="115">
        <f t="shared" si="2666"/>
        <v>4330.8599999999997</v>
      </c>
      <c r="VCB52" s="115">
        <f t="shared" si="2666"/>
        <v>4330.8599999999997</v>
      </c>
      <c r="VCC52" s="115">
        <f t="shared" si="2666"/>
        <v>4330.8599999999997</v>
      </c>
      <c r="VCD52" s="95">
        <f t="shared" si="2667"/>
        <v>51970.32</v>
      </c>
      <c r="VCE52" s="106" t="s">
        <v>668</v>
      </c>
      <c r="VCF52" s="105">
        <v>51970.319999999992</v>
      </c>
      <c r="VCG52" s="90">
        <f t="shared" si="2668"/>
        <v>4330.8599999999997</v>
      </c>
      <c r="VCH52" s="115">
        <f t="shared" ref="VCH52" si="3804">VCG52</f>
        <v>4330.8599999999997</v>
      </c>
      <c r="VCI52" s="115">
        <f t="shared" si="2669"/>
        <v>4330.8599999999997</v>
      </c>
      <c r="VCJ52" s="115">
        <f t="shared" si="2669"/>
        <v>4330.8599999999997</v>
      </c>
      <c r="VCK52" s="115">
        <f t="shared" si="2669"/>
        <v>4330.8599999999997</v>
      </c>
      <c r="VCL52" s="115">
        <f t="shared" si="2669"/>
        <v>4330.8599999999997</v>
      </c>
      <c r="VCM52" s="115">
        <f t="shared" si="2669"/>
        <v>4330.8599999999997</v>
      </c>
      <c r="VCN52" s="115">
        <f t="shared" si="2669"/>
        <v>4330.8599999999997</v>
      </c>
      <c r="VCO52" s="115">
        <f t="shared" si="2669"/>
        <v>4330.8599999999997</v>
      </c>
      <c r="VCP52" s="115">
        <f t="shared" si="2669"/>
        <v>4330.8599999999997</v>
      </c>
      <c r="VCQ52" s="115">
        <f t="shared" si="2669"/>
        <v>4330.8599999999997</v>
      </c>
      <c r="VCR52" s="115">
        <f t="shared" si="2669"/>
        <v>4330.8599999999997</v>
      </c>
      <c r="VCS52" s="115">
        <f t="shared" si="2669"/>
        <v>4330.8599999999997</v>
      </c>
      <c r="VCT52" s="95">
        <f t="shared" si="2670"/>
        <v>51970.32</v>
      </c>
      <c r="VCU52" s="106" t="s">
        <v>668</v>
      </c>
      <c r="VCV52" s="105">
        <v>51970.319999999992</v>
      </c>
      <c r="VCW52" s="90">
        <f t="shared" si="2671"/>
        <v>4330.8599999999997</v>
      </c>
      <c r="VCX52" s="115">
        <f t="shared" ref="VCX52" si="3805">VCW52</f>
        <v>4330.8599999999997</v>
      </c>
      <c r="VCY52" s="115">
        <f t="shared" si="2672"/>
        <v>4330.8599999999997</v>
      </c>
      <c r="VCZ52" s="115">
        <f t="shared" si="2672"/>
        <v>4330.8599999999997</v>
      </c>
      <c r="VDA52" s="115">
        <f t="shared" si="2672"/>
        <v>4330.8599999999997</v>
      </c>
      <c r="VDB52" s="115">
        <f t="shared" si="2672"/>
        <v>4330.8599999999997</v>
      </c>
      <c r="VDC52" s="115">
        <f t="shared" si="2672"/>
        <v>4330.8599999999997</v>
      </c>
      <c r="VDD52" s="115">
        <f t="shared" si="2672"/>
        <v>4330.8599999999997</v>
      </c>
      <c r="VDE52" s="115">
        <f t="shared" si="2672"/>
        <v>4330.8599999999997</v>
      </c>
      <c r="VDF52" s="115">
        <f t="shared" si="2672"/>
        <v>4330.8599999999997</v>
      </c>
      <c r="VDG52" s="115">
        <f t="shared" si="2672"/>
        <v>4330.8599999999997</v>
      </c>
      <c r="VDH52" s="115">
        <f t="shared" si="2672"/>
        <v>4330.8599999999997</v>
      </c>
      <c r="VDI52" s="115">
        <f t="shared" si="2672"/>
        <v>4330.8599999999997</v>
      </c>
      <c r="VDJ52" s="95">
        <f t="shared" si="2673"/>
        <v>51970.32</v>
      </c>
      <c r="VDK52" s="106" t="s">
        <v>668</v>
      </c>
      <c r="VDL52" s="105">
        <v>51970.319999999992</v>
      </c>
      <c r="VDM52" s="90">
        <f t="shared" si="2674"/>
        <v>4330.8599999999997</v>
      </c>
      <c r="VDN52" s="115">
        <f t="shared" ref="VDN52" si="3806">VDM52</f>
        <v>4330.8599999999997</v>
      </c>
      <c r="VDO52" s="115">
        <f t="shared" si="2675"/>
        <v>4330.8599999999997</v>
      </c>
      <c r="VDP52" s="115">
        <f t="shared" si="2675"/>
        <v>4330.8599999999997</v>
      </c>
      <c r="VDQ52" s="115">
        <f t="shared" si="2675"/>
        <v>4330.8599999999997</v>
      </c>
      <c r="VDR52" s="115">
        <f t="shared" si="2675"/>
        <v>4330.8599999999997</v>
      </c>
      <c r="VDS52" s="115">
        <f t="shared" si="2675"/>
        <v>4330.8599999999997</v>
      </c>
      <c r="VDT52" s="115">
        <f t="shared" si="2675"/>
        <v>4330.8599999999997</v>
      </c>
      <c r="VDU52" s="115">
        <f t="shared" si="2675"/>
        <v>4330.8599999999997</v>
      </c>
      <c r="VDV52" s="115">
        <f t="shared" si="2675"/>
        <v>4330.8599999999997</v>
      </c>
      <c r="VDW52" s="115">
        <f t="shared" si="2675"/>
        <v>4330.8599999999997</v>
      </c>
      <c r="VDX52" s="115">
        <f t="shared" si="2675"/>
        <v>4330.8599999999997</v>
      </c>
      <c r="VDY52" s="115">
        <f t="shared" si="2675"/>
        <v>4330.8599999999997</v>
      </c>
      <c r="VDZ52" s="95">
        <f t="shared" si="2676"/>
        <v>51970.32</v>
      </c>
      <c r="VEA52" s="106" t="s">
        <v>668</v>
      </c>
      <c r="VEB52" s="105">
        <v>51970.319999999992</v>
      </c>
      <c r="VEC52" s="90">
        <f t="shared" si="2677"/>
        <v>4330.8599999999997</v>
      </c>
      <c r="VED52" s="115">
        <f t="shared" ref="VED52" si="3807">VEC52</f>
        <v>4330.8599999999997</v>
      </c>
      <c r="VEE52" s="115">
        <f t="shared" si="2678"/>
        <v>4330.8599999999997</v>
      </c>
      <c r="VEF52" s="115">
        <f t="shared" si="2678"/>
        <v>4330.8599999999997</v>
      </c>
      <c r="VEG52" s="115">
        <f t="shared" si="2678"/>
        <v>4330.8599999999997</v>
      </c>
      <c r="VEH52" s="115">
        <f t="shared" si="2678"/>
        <v>4330.8599999999997</v>
      </c>
      <c r="VEI52" s="115">
        <f t="shared" si="2678"/>
        <v>4330.8599999999997</v>
      </c>
      <c r="VEJ52" s="115">
        <f t="shared" si="2678"/>
        <v>4330.8599999999997</v>
      </c>
      <c r="VEK52" s="115">
        <f t="shared" si="2678"/>
        <v>4330.8599999999997</v>
      </c>
      <c r="VEL52" s="115">
        <f t="shared" si="2678"/>
        <v>4330.8599999999997</v>
      </c>
      <c r="VEM52" s="115">
        <f t="shared" si="2678"/>
        <v>4330.8599999999997</v>
      </c>
      <c r="VEN52" s="115">
        <f t="shared" si="2678"/>
        <v>4330.8599999999997</v>
      </c>
      <c r="VEO52" s="115">
        <f t="shared" si="2678"/>
        <v>4330.8599999999997</v>
      </c>
      <c r="VEP52" s="95">
        <f t="shared" si="2679"/>
        <v>51970.32</v>
      </c>
      <c r="VEQ52" s="106" t="s">
        <v>668</v>
      </c>
      <c r="VER52" s="105">
        <v>51970.319999999992</v>
      </c>
      <c r="VES52" s="90">
        <f t="shared" si="2680"/>
        <v>4330.8599999999997</v>
      </c>
      <c r="VET52" s="115">
        <f t="shared" ref="VET52" si="3808">VES52</f>
        <v>4330.8599999999997</v>
      </c>
      <c r="VEU52" s="115">
        <f t="shared" si="2681"/>
        <v>4330.8599999999997</v>
      </c>
      <c r="VEV52" s="115">
        <f t="shared" si="2681"/>
        <v>4330.8599999999997</v>
      </c>
      <c r="VEW52" s="115">
        <f t="shared" si="2681"/>
        <v>4330.8599999999997</v>
      </c>
      <c r="VEX52" s="115">
        <f t="shared" si="2681"/>
        <v>4330.8599999999997</v>
      </c>
      <c r="VEY52" s="115">
        <f t="shared" si="2681"/>
        <v>4330.8599999999997</v>
      </c>
      <c r="VEZ52" s="115">
        <f t="shared" si="2681"/>
        <v>4330.8599999999997</v>
      </c>
      <c r="VFA52" s="115">
        <f t="shared" si="2681"/>
        <v>4330.8599999999997</v>
      </c>
      <c r="VFB52" s="115">
        <f t="shared" si="2681"/>
        <v>4330.8599999999997</v>
      </c>
      <c r="VFC52" s="115">
        <f t="shared" si="2681"/>
        <v>4330.8599999999997</v>
      </c>
      <c r="VFD52" s="115">
        <f t="shared" si="2681"/>
        <v>4330.8599999999997</v>
      </c>
      <c r="VFE52" s="115">
        <f t="shared" si="2681"/>
        <v>4330.8599999999997</v>
      </c>
      <c r="VFF52" s="95">
        <f t="shared" si="2682"/>
        <v>51970.32</v>
      </c>
      <c r="VFG52" s="106" t="s">
        <v>668</v>
      </c>
      <c r="VFH52" s="105">
        <v>51970.319999999992</v>
      </c>
      <c r="VFI52" s="90">
        <f t="shared" si="2683"/>
        <v>4330.8599999999997</v>
      </c>
      <c r="VFJ52" s="115">
        <f t="shared" ref="VFJ52" si="3809">VFI52</f>
        <v>4330.8599999999997</v>
      </c>
      <c r="VFK52" s="115">
        <f t="shared" si="2684"/>
        <v>4330.8599999999997</v>
      </c>
      <c r="VFL52" s="115">
        <f t="shared" si="2684"/>
        <v>4330.8599999999997</v>
      </c>
      <c r="VFM52" s="115">
        <f t="shared" si="2684"/>
        <v>4330.8599999999997</v>
      </c>
      <c r="VFN52" s="115">
        <f t="shared" si="2684"/>
        <v>4330.8599999999997</v>
      </c>
      <c r="VFO52" s="115">
        <f t="shared" si="2684"/>
        <v>4330.8599999999997</v>
      </c>
      <c r="VFP52" s="115">
        <f t="shared" si="2684"/>
        <v>4330.8599999999997</v>
      </c>
      <c r="VFQ52" s="115">
        <f t="shared" si="2684"/>
        <v>4330.8599999999997</v>
      </c>
      <c r="VFR52" s="115">
        <f t="shared" si="2684"/>
        <v>4330.8599999999997</v>
      </c>
      <c r="VFS52" s="115">
        <f t="shared" si="2684"/>
        <v>4330.8599999999997</v>
      </c>
      <c r="VFT52" s="115">
        <f t="shared" si="2684"/>
        <v>4330.8599999999997</v>
      </c>
      <c r="VFU52" s="115">
        <f t="shared" si="2684"/>
        <v>4330.8599999999997</v>
      </c>
      <c r="VFV52" s="95">
        <f t="shared" si="2685"/>
        <v>51970.32</v>
      </c>
      <c r="VFW52" s="106" t="s">
        <v>668</v>
      </c>
      <c r="VFX52" s="105">
        <v>51970.319999999992</v>
      </c>
      <c r="VFY52" s="90">
        <f t="shared" si="2686"/>
        <v>4330.8599999999997</v>
      </c>
      <c r="VFZ52" s="115">
        <f t="shared" ref="VFZ52" si="3810">VFY52</f>
        <v>4330.8599999999997</v>
      </c>
      <c r="VGA52" s="115">
        <f t="shared" si="2687"/>
        <v>4330.8599999999997</v>
      </c>
      <c r="VGB52" s="115">
        <f t="shared" si="2687"/>
        <v>4330.8599999999997</v>
      </c>
      <c r="VGC52" s="115">
        <f t="shared" si="2687"/>
        <v>4330.8599999999997</v>
      </c>
      <c r="VGD52" s="115">
        <f t="shared" si="2687"/>
        <v>4330.8599999999997</v>
      </c>
      <c r="VGE52" s="115">
        <f t="shared" si="2687"/>
        <v>4330.8599999999997</v>
      </c>
      <c r="VGF52" s="115">
        <f t="shared" si="2687"/>
        <v>4330.8599999999997</v>
      </c>
      <c r="VGG52" s="115">
        <f t="shared" si="2687"/>
        <v>4330.8599999999997</v>
      </c>
      <c r="VGH52" s="115">
        <f t="shared" si="2687"/>
        <v>4330.8599999999997</v>
      </c>
      <c r="VGI52" s="115">
        <f t="shared" si="2687"/>
        <v>4330.8599999999997</v>
      </c>
      <c r="VGJ52" s="115">
        <f t="shared" si="2687"/>
        <v>4330.8599999999997</v>
      </c>
      <c r="VGK52" s="115">
        <f t="shared" si="2687"/>
        <v>4330.8599999999997</v>
      </c>
      <c r="VGL52" s="95">
        <f t="shared" si="2688"/>
        <v>51970.32</v>
      </c>
      <c r="VGM52" s="106" t="s">
        <v>668</v>
      </c>
      <c r="VGN52" s="105">
        <v>51970.319999999992</v>
      </c>
      <c r="VGO52" s="90">
        <f t="shared" si="2689"/>
        <v>4330.8599999999997</v>
      </c>
      <c r="VGP52" s="115">
        <f t="shared" ref="VGP52" si="3811">VGO52</f>
        <v>4330.8599999999997</v>
      </c>
      <c r="VGQ52" s="115">
        <f t="shared" si="2690"/>
        <v>4330.8599999999997</v>
      </c>
      <c r="VGR52" s="115">
        <f t="shared" si="2690"/>
        <v>4330.8599999999997</v>
      </c>
      <c r="VGS52" s="115">
        <f t="shared" si="2690"/>
        <v>4330.8599999999997</v>
      </c>
      <c r="VGT52" s="115">
        <f t="shared" si="2690"/>
        <v>4330.8599999999997</v>
      </c>
      <c r="VGU52" s="115">
        <f t="shared" si="2690"/>
        <v>4330.8599999999997</v>
      </c>
      <c r="VGV52" s="115">
        <f t="shared" si="2690"/>
        <v>4330.8599999999997</v>
      </c>
      <c r="VGW52" s="115">
        <f t="shared" si="2690"/>
        <v>4330.8599999999997</v>
      </c>
      <c r="VGX52" s="115">
        <f t="shared" si="2690"/>
        <v>4330.8599999999997</v>
      </c>
      <c r="VGY52" s="115">
        <f t="shared" si="2690"/>
        <v>4330.8599999999997</v>
      </c>
      <c r="VGZ52" s="115">
        <f t="shared" si="2690"/>
        <v>4330.8599999999997</v>
      </c>
      <c r="VHA52" s="115">
        <f t="shared" si="2690"/>
        <v>4330.8599999999997</v>
      </c>
      <c r="VHB52" s="95">
        <f t="shared" si="2691"/>
        <v>51970.32</v>
      </c>
      <c r="VHC52" s="106" t="s">
        <v>668</v>
      </c>
      <c r="VHD52" s="105">
        <v>51970.319999999992</v>
      </c>
      <c r="VHE52" s="90">
        <f t="shared" si="2692"/>
        <v>4330.8599999999997</v>
      </c>
      <c r="VHF52" s="115">
        <f t="shared" ref="VHF52" si="3812">VHE52</f>
        <v>4330.8599999999997</v>
      </c>
      <c r="VHG52" s="115">
        <f t="shared" si="2693"/>
        <v>4330.8599999999997</v>
      </c>
      <c r="VHH52" s="115">
        <f t="shared" si="2693"/>
        <v>4330.8599999999997</v>
      </c>
      <c r="VHI52" s="115">
        <f t="shared" si="2693"/>
        <v>4330.8599999999997</v>
      </c>
      <c r="VHJ52" s="115">
        <f t="shared" si="2693"/>
        <v>4330.8599999999997</v>
      </c>
      <c r="VHK52" s="115">
        <f t="shared" si="2693"/>
        <v>4330.8599999999997</v>
      </c>
      <c r="VHL52" s="115">
        <f t="shared" si="2693"/>
        <v>4330.8599999999997</v>
      </c>
      <c r="VHM52" s="115">
        <f t="shared" si="2693"/>
        <v>4330.8599999999997</v>
      </c>
      <c r="VHN52" s="115">
        <f t="shared" si="2693"/>
        <v>4330.8599999999997</v>
      </c>
      <c r="VHO52" s="115">
        <f t="shared" si="2693"/>
        <v>4330.8599999999997</v>
      </c>
      <c r="VHP52" s="115">
        <f t="shared" si="2693"/>
        <v>4330.8599999999997</v>
      </c>
      <c r="VHQ52" s="115">
        <f t="shared" si="2693"/>
        <v>4330.8599999999997</v>
      </c>
      <c r="VHR52" s="95">
        <f t="shared" si="2694"/>
        <v>51970.32</v>
      </c>
      <c r="VHS52" s="106" t="s">
        <v>668</v>
      </c>
      <c r="VHT52" s="105">
        <v>51970.319999999992</v>
      </c>
      <c r="VHU52" s="90">
        <f t="shared" si="2695"/>
        <v>4330.8599999999997</v>
      </c>
      <c r="VHV52" s="115">
        <f t="shared" ref="VHV52" si="3813">VHU52</f>
        <v>4330.8599999999997</v>
      </c>
      <c r="VHW52" s="115">
        <f t="shared" si="2696"/>
        <v>4330.8599999999997</v>
      </c>
      <c r="VHX52" s="115">
        <f t="shared" si="2696"/>
        <v>4330.8599999999997</v>
      </c>
      <c r="VHY52" s="115">
        <f t="shared" si="2696"/>
        <v>4330.8599999999997</v>
      </c>
      <c r="VHZ52" s="115">
        <f t="shared" si="2696"/>
        <v>4330.8599999999997</v>
      </c>
      <c r="VIA52" s="115">
        <f t="shared" si="2696"/>
        <v>4330.8599999999997</v>
      </c>
      <c r="VIB52" s="115">
        <f t="shared" si="2696"/>
        <v>4330.8599999999997</v>
      </c>
      <c r="VIC52" s="115">
        <f t="shared" si="2696"/>
        <v>4330.8599999999997</v>
      </c>
      <c r="VID52" s="115">
        <f t="shared" si="2696"/>
        <v>4330.8599999999997</v>
      </c>
      <c r="VIE52" s="115">
        <f t="shared" si="2696"/>
        <v>4330.8599999999997</v>
      </c>
      <c r="VIF52" s="115">
        <f t="shared" si="2696"/>
        <v>4330.8599999999997</v>
      </c>
      <c r="VIG52" s="115">
        <f t="shared" si="2696"/>
        <v>4330.8599999999997</v>
      </c>
      <c r="VIH52" s="95">
        <f t="shared" si="2697"/>
        <v>51970.32</v>
      </c>
      <c r="VII52" s="106" t="s">
        <v>668</v>
      </c>
      <c r="VIJ52" s="105">
        <v>51970.319999999992</v>
      </c>
      <c r="VIK52" s="90">
        <f t="shared" si="2698"/>
        <v>4330.8599999999997</v>
      </c>
      <c r="VIL52" s="115">
        <f t="shared" ref="VIL52" si="3814">VIK52</f>
        <v>4330.8599999999997</v>
      </c>
      <c r="VIM52" s="115">
        <f t="shared" si="2699"/>
        <v>4330.8599999999997</v>
      </c>
      <c r="VIN52" s="115">
        <f t="shared" si="2699"/>
        <v>4330.8599999999997</v>
      </c>
      <c r="VIO52" s="115">
        <f t="shared" si="2699"/>
        <v>4330.8599999999997</v>
      </c>
      <c r="VIP52" s="115">
        <f t="shared" si="2699"/>
        <v>4330.8599999999997</v>
      </c>
      <c r="VIQ52" s="115">
        <f t="shared" si="2699"/>
        <v>4330.8599999999997</v>
      </c>
      <c r="VIR52" s="115">
        <f t="shared" si="2699"/>
        <v>4330.8599999999997</v>
      </c>
      <c r="VIS52" s="115">
        <f t="shared" si="2699"/>
        <v>4330.8599999999997</v>
      </c>
      <c r="VIT52" s="115">
        <f t="shared" si="2699"/>
        <v>4330.8599999999997</v>
      </c>
      <c r="VIU52" s="115">
        <f t="shared" si="2699"/>
        <v>4330.8599999999997</v>
      </c>
      <c r="VIV52" s="115">
        <f t="shared" si="2699"/>
        <v>4330.8599999999997</v>
      </c>
      <c r="VIW52" s="115">
        <f t="shared" si="2699"/>
        <v>4330.8599999999997</v>
      </c>
      <c r="VIX52" s="95">
        <f t="shared" si="2700"/>
        <v>51970.32</v>
      </c>
      <c r="VIY52" s="106" t="s">
        <v>668</v>
      </c>
      <c r="VIZ52" s="105">
        <v>51970.319999999992</v>
      </c>
      <c r="VJA52" s="90">
        <f t="shared" si="2701"/>
        <v>4330.8599999999997</v>
      </c>
      <c r="VJB52" s="115">
        <f t="shared" ref="VJB52" si="3815">VJA52</f>
        <v>4330.8599999999997</v>
      </c>
      <c r="VJC52" s="115">
        <f t="shared" si="2702"/>
        <v>4330.8599999999997</v>
      </c>
      <c r="VJD52" s="115">
        <f t="shared" si="2702"/>
        <v>4330.8599999999997</v>
      </c>
      <c r="VJE52" s="115">
        <f t="shared" si="2702"/>
        <v>4330.8599999999997</v>
      </c>
      <c r="VJF52" s="115">
        <f t="shared" si="2702"/>
        <v>4330.8599999999997</v>
      </c>
      <c r="VJG52" s="115">
        <f t="shared" si="2702"/>
        <v>4330.8599999999997</v>
      </c>
      <c r="VJH52" s="115">
        <f t="shared" si="2702"/>
        <v>4330.8599999999997</v>
      </c>
      <c r="VJI52" s="115">
        <f t="shared" si="2702"/>
        <v>4330.8599999999997</v>
      </c>
      <c r="VJJ52" s="115">
        <f t="shared" si="2702"/>
        <v>4330.8599999999997</v>
      </c>
      <c r="VJK52" s="115">
        <f t="shared" si="2702"/>
        <v>4330.8599999999997</v>
      </c>
      <c r="VJL52" s="115">
        <f t="shared" si="2702"/>
        <v>4330.8599999999997</v>
      </c>
      <c r="VJM52" s="115">
        <f t="shared" si="2702"/>
        <v>4330.8599999999997</v>
      </c>
      <c r="VJN52" s="95">
        <f t="shared" si="2703"/>
        <v>51970.32</v>
      </c>
      <c r="VJO52" s="106" t="s">
        <v>668</v>
      </c>
      <c r="VJP52" s="105">
        <v>51970.319999999992</v>
      </c>
      <c r="VJQ52" s="90">
        <f t="shared" si="2704"/>
        <v>4330.8599999999997</v>
      </c>
      <c r="VJR52" s="115">
        <f t="shared" ref="VJR52" si="3816">VJQ52</f>
        <v>4330.8599999999997</v>
      </c>
      <c r="VJS52" s="115">
        <f t="shared" si="2705"/>
        <v>4330.8599999999997</v>
      </c>
      <c r="VJT52" s="115">
        <f t="shared" si="2705"/>
        <v>4330.8599999999997</v>
      </c>
      <c r="VJU52" s="115">
        <f t="shared" si="2705"/>
        <v>4330.8599999999997</v>
      </c>
      <c r="VJV52" s="115">
        <f t="shared" si="2705"/>
        <v>4330.8599999999997</v>
      </c>
      <c r="VJW52" s="115">
        <f t="shared" si="2705"/>
        <v>4330.8599999999997</v>
      </c>
      <c r="VJX52" s="115">
        <f t="shared" si="2705"/>
        <v>4330.8599999999997</v>
      </c>
      <c r="VJY52" s="115">
        <f t="shared" si="2705"/>
        <v>4330.8599999999997</v>
      </c>
      <c r="VJZ52" s="115">
        <f t="shared" si="2705"/>
        <v>4330.8599999999997</v>
      </c>
      <c r="VKA52" s="115">
        <f t="shared" si="2705"/>
        <v>4330.8599999999997</v>
      </c>
      <c r="VKB52" s="115">
        <f t="shared" si="2705"/>
        <v>4330.8599999999997</v>
      </c>
      <c r="VKC52" s="115">
        <f t="shared" si="2705"/>
        <v>4330.8599999999997</v>
      </c>
      <c r="VKD52" s="95">
        <f t="shared" si="2706"/>
        <v>51970.32</v>
      </c>
      <c r="VKE52" s="106" t="s">
        <v>668</v>
      </c>
      <c r="VKF52" s="105">
        <v>51970.319999999992</v>
      </c>
      <c r="VKG52" s="90">
        <f t="shared" si="2707"/>
        <v>4330.8599999999997</v>
      </c>
      <c r="VKH52" s="115">
        <f t="shared" ref="VKH52" si="3817">VKG52</f>
        <v>4330.8599999999997</v>
      </c>
      <c r="VKI52" s="115">
        <f t="shared" si="2708"/>
        <v>4330.8599999999997</v>
      </c>
      <c r="VKJ52" s="115">
        <f t="shared" si="2708"/>
        <v>4330.8599999999997</v>
      </c>
      <c r="VKK52" s="115">
        <f t="shared" si="2708"/>
        <v>4330.8599999999997</v>
      </c>
      <c r="VKL52" s="115">
        <f t="shared" si="2708"/>
        <v>4330.8599999999997</v>
      </c>
      <c r="VKM52" s="115">
        <f t="shared" si="2708"/>
        <v>4330.8599999999997</v>
      </c>
      <c r="VKN52" s="115">
        <f t="shared" si="2708"/>
        <v>4330.8599999999997</v>
      </c>
      <c r="VKO52" s="115">
        <f t="shared" si="2708"/>
        <v>4330.8599999999997</v>
      </c>
      <c r="VKP52" s="115">
        <f t="shared" si="2708"/>
        <v>4330.8599999999997</v>
      </c>
      <c r="VKQ52" s="115">
        <f t="shared" si="2708"/>
        <v>4330.8599999999997</v>
      </c>
      <c r="VKR52" s="115">
        <f t="shared" si="2708"/>
        <v>4330.8599999999997</v>
      </c>
      <c r="VKS52" s="115">
        <f t="shared" si="2708"/>
        <v>4330.8599999999997</v>
      </c>
      <c r="VKT52" s="95">
        <f t="shared" si="2709"/>
        <v>51970.32</v>
      </c>
      <c r="VKU52" s="106" t="s">
        <v>668</v>
      </c>
      <c r="VKV52" s="105">
        <v>51970.319999999992</v>
      </c>
      <c r="VKW52" s="90">
        <f t="shared" si="2710"/>
        <v>4330.8599999999997</v>
      </c>
      <c r="VKX52" s="115">
        <f t="shared" ref="VKX52" si="3818">VKW52</f>
        <v>4330.8599999999997</v>
      </c>
      <c r="VKY52" s="115">
        <f t="shared" si="2711"/>
        <v>4330.8599999999997</v>
      </c>
      <c r="VKZ52" s="115">
        <f t="shared" si="2711"/>
        <v>4330.8599999999997</v>
      </c>
      <c r="VLA52" s="115">
        <f t="shared" si="2711"/>
        <v>4330.8599999999997</v>
      </c>
      <c r="VLB52" s="115">
        <f t="shared" si="2711"/>
        <v>4330.8599999999997</v>
      </c>
      <c r="VLC52" s="115">
        <f t="shared" si="2711"/>
        <v>4330.8599999999997</v>
      </c>
      <c r="VLD52" s="115">
        <f t="shared" si="2711"/>
        <v>4330.8599999999997</v>
      </c>
      <c r="VLE52" s="115">
        <f t="shared" si="2711"/>
        <v>4330.8599999999997</v>
      </c>
      <c r="VLF52" s="115">
        <f t="shared" si="2711"/>
        <v>4330.8599999999997</v>
      </c>
      <c r="VLG52" s="115">
        <f t="shared" si="2711"/>
        <v>4330.8599999999997</v>
      </c>
      <c r="VLH52" s="115">
        <f t="shared" si="2711"/>
        <v>4330.8599999999997</v>
      </c>
      <c r="VLI52" s="115">
        <f t="shared" si="2711"/>
        <v>4330.8599999999997</v>
      </c>
      <c r="VLJ52" s="95">
        <f t="shared" si="2712"/>
        <v>51970.32</v>
      </c>
      <c r="VLK52" s="106" t="s">
        <v>668</v>
      </c>
      <c r="VLL52" s="105">
        <v>51970.319999999992</v>
      </c>
      <c r="VLM52" s="90">
        <f t="shared" si="2713"/>
        <v>4330.8599999999997</v>
      </c>
      <c r="VLN52" s="115">
        <f t="shared" ref="VLN52" si="3819">VLM52</f>
        <v>4330.8599999999997</v>
      </c>
      <c r="VLO52" s="115">
        <f t="shared" si="2714"/>
        <v>4330.8599999999997</v>
      </c>
      <c r="VLP52" s="115">
        <f t="shared" si="2714"/>
        <v>4330.8599999999997</v>
      </c>
      <c r="VLQ52" s="115">
        <f t="shared" si="2714"/>
        <v>4330.8599999999997</v>
      </c>
      <c r="VLR52" s="115">
        <f t="shared" si="2714"/>
        <v>4330.8599999999997</v>
      </c>
      <c r="VLS52" s="115">
        <f t="shared" si="2714"/>
        <v>4330.8599999999997</v>
      </c>
      <c r="VLT52" s="115">
        <f t="shared" si="2714"/>
        <v>4330.8599999999997</v>
      </c>
      <c r="VLU52" s="115">
        <f t="shared" si="2714"/>
        <v>4330.8599999999997</v>
      </c>
      <c r="VLV52" s="115">
        <f t="shared" si="2714"/>
        <v>4330.8599999999997</v>
      </c>
      <c r="VLW52" s="115">
        <f t="shared" si="2714"/>
        <v>4330.8599999999997</v>
      </c>
      <c r="VLX52" s="115">
        <f t="shared" si="2714"/>
        <v>4330.8599999999997</v>
      </c>
      <c r="VLY52" s="115">
        <f t="shared" si="2714"/>
        <v>4330.8599999999997</v>
      </c>
      <c r="VLZ52" s="95">
        <f t="shared" si="2715"/>
        <v>51970.32</v>
      </c>
      <c r="VMA52" s="106" t="s">
        <v>668</v>
      </c>
      <c r="VMB52" s="105">
        <v>51970.319999999992</v>
      </c>
      <c r="VMC52" s="90">
        <f t="shared" si="2716"/>
        <v>4330.8599999999997</v>
      </c>
      <c r="VMD52" s="115">
        <f t="shared" ref="VMD52" si="3820">VMC52</f>
        <v>4330.8599999999997</v>
      </c>
      <c r="VME52" s="115">
        <f t="shared" si="2717"/>
        <v>4330.8599999999997</v>
      </c>
      <c r="VMF52" s="115">
        <f t="shared" si="2717"/>
        <v>4330.8599999999997</v>
      </c>
      <c r="VMG52" s="115">
        <f t="shared" si="2717"/>
        <v>4330.8599999999997</v>
      </c>
      <c r="VMH52" s="115">
        <f t="shared" si="2717"/>
        <v>4330.8599999999997</v>
      </c>
      <c r="VMI52" s="115">
        <f t="shared" si="2717"/>
        <v>4330.8599999999997</v>
      </c>
      <c r="VMJ52" s="115">
        <f t="shared" si="2717"/>
        <v>4330.8599999999997</v>
      </c>
      <c r="VMK52" s="115">
        <f t="shared" si="2717"/>
        <v>4330.8599999999997</v>
      </c>
      <c r="VML52" s="115">
        <f t="shared" si="2717"/>
        <v>4330.8599999999997</v>
      </c>
      <c r="VMM52" s="115">
        <f t="shared" si="2717"/>
        <v>4330.8599999999997</v>
      </c>
      <c r="VMN52" s="115">
        <f t="shared" si="2717"/>
        <v>4330.8599999999997</v>
      </c>
      <c r="VMO52" s="115">
        <f t="shared" si="2717"/>
        <v>4330.8599999999997</v>
      </c>
      <c r="VMP52" s="95">
        <f t="shared" si="2718"/>
        <v>51970.32</v>
      </c>
      <c r="VMQ52" s="106" t="s">
        <v>668</v>
      </c>
      <c r="VMR52" s="105">
        <v>51970.319999999992</v>
      </c>
      <c r="VMS52" s="90">
        <f t="shared" si="2719"/>
        <v>4330.8599999999997</v>
      </c>
      <c r="VMT52" s="115">
        <f t="shared" ref="VMT52" si="3821">VMS52</f>
        <v>4330.8599999999997</v>
      </c>
      <c r="VMU52" s="115">
        <f t="shared" si="2720"/>
        <v>4330.8599999999997</v>
      </c>
      <c r="VMV52" s="115">
        <f t="shared" si="2720"/>
        <v>4330.8599999999997</v>
      </c>
      <c r="VMW52" s="115">
        <f t="shared" si="2720"/>
        <v>4330.8599999999997</v>
      </c>
      <c r="VMX52" s="115">
        <f t="shared" si="2720"/>
        <v>4330.8599999999997</v>
      </c>
      <c r="VMY52" s="115">
        <f t="shared" si="2720"/>
        <v>4330.8599999999997</v>
      </c>
      <c r="VMZ52" s="115">
        <f t="shared" si="2720"/>
        <v>4330.8599999999997</v>
      </c>
      <c r="VNA52" s="115">
        <f t="shared" si="2720"/>
        <v>4330.8599999999997</v>
      </c>
      <c r="VNB52" s="115">
        <f t="shared" si="2720"/>
        <v>4330.8599999999997</v>
      </c>
      <c r="VNC52" s="115">
        <f t="shared" si="2720"/>
        <v>4330.8599999999997</v>
      </c>
      <c r="VND52" s="115">
        <f t="shared" si="2720"/>
        <v>4330.8599999999997</v>
      </c>
      <c r="VNE52" s="115">
        <f t="shared" si="2720"/>
        <v>4330.8599999999997</v>
      </c>
      <c r="VNF52" s="95">
        <f t="shared" si="2721"/>
        <v>51970.32</v>
      </c>
      <c r="VNG52" s="106" t="s">
        <v>668</v>
      </c>
      <c r="VNH52" s="105">
        <v>51970.319999999992</v>
      </c>
      <c r="VNI52" s="90">
        <f t="shared" si="2722"/>
        <v>4330.8599999999997</v>
      </c>
      <c r="VNJ52" s="115">
        <f t="shared" ref="VNJ52" si="3822">VNI52</f>
        <v>4330.8599999999997</v>
      </c>
      <c r="VNK52" s="115">
        <f t="shared" si="2723"/>
        <v>4330.8599999999997</v>
      </c>
      <c r="VNL52" s="115">
        <f t="shared" si="2723"/>
        <v>4330.8599999999997</v>
      </c>
      <c r="VNM52" s="115">
        <f t="shared" si="2723"/>
        <v>4330.8599999999997</v>
      </c>
      <c r="VNN52" s="115">
        <f t="shared" si="2723"/>
        <v>4330.8599999999997</v>
      </c>
      <c r="VNO52" s="115">
        <f t="shared" si="2723"/>
        <v>4330.8599999999997</v>
      </c>
      <c r="VNP52" s="115">
        <f t="shared" si="2723"/>
        <v>4330.8599999999997</v>
      </c>
      <c r="VNQ52" s="115">
        <f t="shared" si="2723"/>
        <v>4330.8599999999997</v>
      </c>
      <c r="VNR52" s="115">
        <f t="shared" si="2723"/>
        <v>4330.8599999999997</v>
      </c>
      <c r="VNS52" s="115">
        <f t="shared" si="2723"/>
        <v>4330.8599999999997</v>
      </c>
      <c r="VNT52" s="115">
        <f t="shared" si="2723"/>
        <v>4330.8599999999997</v>
      </c>
      <c r="VNU52" s="115">
        <f t="shared" si="2723"/>
        <v>4330.8599999999997</v>
      </c>
      <c r="VNV52" s="95">
        <f t="shared" si="2724"/>
        <v>51970.32</v>
      </c>
      <c r="VNW52" s="106" t="s">
        <v>668</v>
      </c>
      <c r="VNX52" s="105">
        <v>51970.319999999992</v>
      </c>
      <c r="VNY52" s="90">
        <f t="shared" si="2725"/>
        <v>4330.8599999999997</v>
      </c>
      <c r="VNZ52" s="115">
        <f t="shared" ref="VNZ52" si="3823">VNY52</f>
        <v>4330.8599999999997</v>
      </c>
      <c r="VOA52" s="115">
        <f t="shared" si="2726"/>
        <v>4330.8599999999997</v>
      </c>
      <c r="VOB52" s="115">
        <f t="shared" si="2726"/>
        <v>4330.8599999999997</v>
      </c>
      <c r="VOC52" s="115">
        <f t="shared" si="2726"/>
        <v>4330.8599999999997</v>
      </c>
      <c r="VOD52" s="115">
        <f t="shared" si="2726"/>
        <v>4330.8599999999997</v>
      </c>
      <c r="VOE52" s="115">
        <f t="shared" si="2726"/>
        <v>4330.8599999999997</v>
      </c>
      <c r="VOF52" s="115">
        <f t="shared" si="2726"/>
        <v>4330.8599999999997</v>
      </c>
      <c r="VOG52" s="115">
        <f t="shared" si="2726"/>
        <v>4330.8599999999997</v>
      </c>
      <c r="VOH52" s="115">
        <f t="shared" si="2726"/>
        <v>4330.8599999999997</v>
      </c>
      <c r="VOI52" s="115">
        <f t="shared" si="2726"/>
        <v>4330.8599999999997</v>
      </c>
      <c r="VOJ52" s="115">
        <f t="shared" si="2726"/>
        <v>4330.8599999999997</v>
      </c>
      <c r="VOK52" s="115">
        <f t="shared" si="2726"/>
        <v>4330.8599999999997</v>
      </c>
      <c r="VOL52" s="95">
        <f t="shared" si="2727"/>
        <v>51970.32</v>
      </c>
      <c r="VOM52" s="106" t="s">
        <v>668</v>
      </c>
      <c r="VON52" s="105">
        <v>51970.319999999992</v>
      </c>
      <c r="VOO52" s="90">
        <f t="shared" si="2728"/>
        <v>4330.8599999999997</v>
      </c>
      <c r="VOP52" s="115">
        <f t="shared" ref="VOP52" si="3824">VOO52</f>
        <v>4330.8599999999997</v>
      </c>
      <c r="VOQ52" s="115">
        <f t="shared" si="2729"/>
        <v>4330.8599999999997</v>
      </c>
      <c r="VOR52" s="115">
        <f t="shared" si="2729"/>
        <v>4330.8599999999997</v>
      </c>
      <c r="VOS52" s="115">
        <f t="shared" si="2729"/>
        <v>4330.8599999999997</v>
      </c>
      <c r="VOT52" s="115">
        <f t="shared" si="2729"/>
        <v>4330.8599999999997</v>
      </c>
      <c r="VOU52" s="115">
        <f t="shared" si="2729"/>
        <v>4330.8599999999997</v>
      </c>
      <c r="VOV52" s="115">
        <f t="shared" si="2729"/>
        <v>4330.8599999999997</v>
      </c>
      <c r="VOW52" s="115">
        <f t="shared" si="2729"/>
        <v>4330.8599999999997</v>
      </c>
      <c r="VOX52" s="115">
        <f t="shared" si="2729"/>
        <v>4330.8599999999997</v>
      </c>
      <c r="VOY52" s="115">
        <f t="shared" si="2729"/>
        <v>4330.8599999999997</v>
      </c>
      <c r="VOZ52" s="115">
        <f t="shared" si="2729"/>
        <v>4330.8599999999997</v>
      </c>
      <c r="VPA52" s="115">
        <f t="shared" si="2729"/>
        <v>4330.8599999999997</v>
      </c>
      <c r="VPB52" s="95">
        <f t="shared" si="2730"/>
        <v>51970.32</v>
      </c>
      <c r="VPC52" s="106" t="s">
        <v>668</v>
      </c>
      <c r="VPD52" s="105">
        <v>51970.319999999992</v>
      </c>
      <c r="VPE52" s="90">
        <f t="shared" si="2731"/>
        <v>4330.8599999999997</v>
      </c>
      <c r="VPF52" s="115">
        <f t="shared" ref="VPF52" si="3825">VPE52</f>
        <v>4330.8599999999997</v>
      </c>
      <c r="VPG52" s="115">
        <f t="shared" si="2732"/>
        <v>4330.8599999999997</v>
      </c>
      <c r="VPH52" s="115">
        <f t="shared" si="2732"/>
        <v>4330.8599999999997</v>
      </c>
      <c r="VPI52" s="115">
        <f t="shared" si="2732"/>
        <v>4330.8599999999997</v>
      </c>
      <c r="VPJ52" s="115">
        <f t="shared" si="2732"/>
        <v>4330.8599999999997</v>
      </c>
      <c r="VPK52" s="115">
        <f t="shared" si="2732"/>
        <v>4330.8599999999997</v>
      </c>
      <c r="VPL52" s="115">
        <f t="shared" si="2732"/>
        <v>4330.8599999999997</v>
      </c>
      <c r="VPM52" s="115">
        <f t="shared" si="2732"/>
        <v>4330.8599999999997</v>
      </c>
      <c r="VPN52" s="115">
        <f t="shared" si="2732"/>
        <v>4330.8599999999997</v>
      </c>
      <c r="VPO52" s="115">
        <f t="shared" si="2732"/>
        <v>4330.8599999999997</v>
      </c>
      <c r="VPP52" s="115">
        <f t="shared" si="2732"/>
        <v>4330.8599999999997</v>
      </c>
      <c r="VPQ52" s="115">
        <f t="shared" si="2732"/>
        <v>4330.8599999999997</v>
      </c>
      <c r="VPR52" s="95">
        <f t="shared" si="2733"/>
        <v>51970.32</v>
      </c>
      <c r="VPS52" s="106" t="s">
        <v>668</v>
      </c>
      <c r="VPT52" s="105">
        <v>51970.319999999992</v>
      </c>
      <c r="VPU52" s="90">
        <f t="shared" si="2734"/>
        <v>4330.8599999999997</v>
      </c>
      <c r="VPV52" s="115">
        <f t="shared" ref="VPV52" si="3826">VPU52</f>
        <v>4330.8599999999997</v>
      </c>
      <c r="VPW52" s="115">
        <f t="shared" si="2735"/>
        <v>4330.8599999999997</v>
      </c>
      <c r="VPX52" s="115">
        <f t="shared" si="2735"/>
        <v>4330.8599999999997</v>
      </c>
      <c r="VPY52" s="115">
        <f t="shared" si="2735"/>
        <v>4330.8599999999997</v>
      </c>
      <c r="VPZ52" s="115">
        <f t="shared" si="2735"/>
        <v>4330.8599999999997</v>
      </c>
      <c r="VQA52" s="115">
        <f t="shared" si="2735"/>
        <v>4330.8599999999997</v>
      </c>
      <c r="VQB52" s="115">
        <f t="shared" si="2735"/>
        <v>4330.8599999999997</v>
      </c>
      <c r="VQC52" s="115">
        <f t="shared" si="2735"/>
        <v>4330.8599999999997</v>
      </c>
      <c r="VQD52" s="115">
        <f t="shared" si="2735"/>
        <v>4330.8599999999997</v>
      </c>
      <c r="VQE52" s="115">
        <f t="shared" si="2735"/>
        <v>4330.8599999999997</v>
      </c>
      <c r="VQF52" s="115">
        <f t="shared" si="2735"/>
        <v>4330.8599999999997</v>
      </c>
      <c r="VQG52" s="115">
        <f t="shared" si="2735"/>
        <v>4330.8599999999997</v>
      </c>
      <c r="VQH52" s="95">
        <f t="shared" si="2736"/>
        <v>51970.32</v>
      </c>
      <c r="VQI52" s="106" t="s">
        <v>668</v>
      </c>
      <c r="VQJ52" s="105">
        <v>51970.319999999992</v>
      </c>
      <c r="VQK52" s="90">
        <f t="shared" si="2737"/>
        <v>4330.8599999999997</v>
      </c>
      <c r="VQL52" s="115">
        <f t="shared" ref="VQL52" si="3827">VQK52</f>
        <v>4330.8599999999997</v>
      </c>
      <c r="VQM52" s="115">
        <f t="shared" si="2738"/>
        <v>4330.8599999999997</v>
      </c>
      <c r="VQN52" s="115">
        <f t="shared" si="2738"/>
        <v>4330.8599999999997</v>
      </c>
      <c r="VQO52" s="115">
        <f t="shared" si="2738"/>
        <v>4330.8599999999997</v>
      </c>
      <c r="VQP52" s="115">
        <f t="shared" si="2738"/>
        <v>4330.8599999999997</v>
      </c>
      <c r="VQQ52" s="115">
        <f t="shared" si="2738"/>
        <v>4330.8599999999997</v>
      </c>
      <c r="VQR52" s="115">
        <f t="shared" si="2738"/>
        <v>4330.8599999999997</v>
      </c>
      <c r="VQS52" s="115">
        <f t="shared" si="2738"/>
        <v>4330.8599999999997</v>
      </c>
      <c r="VQT52" s="115">
        <f t="shared" si="2738"/>
        <v>4330.8599999999997</v>
      </c>
      <c r="VQU52" s="115">
        <f t="shared" si="2738"/>
        <v>4330.8599999999997</v>
      </c>
      <c r="VQV52" s="115">
        <f t="shared" si="2738"/>
        <v>4330.8599999999997</v>
      </c>
      <c r="VQW52" s="115">
        <f t="shared" si="2738"/>
        <v>4330.8599999999997</v>
      </c>
      <c r="VQX52" s="95">
        <f t="shared" si="2739"/>
        <v>51970.32</v>
      </c>
      <c r="VQY52" s="106" t="s">
        <v>668</v>
      </c>
      <c r="VQZ52" s="105">
        <v>51970.319999999992</v>
      </c>
      <c r="VRA52" s="90">
        <f t="shared" si="2740"/>
        <v>4330.8599999999997</v>
      </c>
      <c r="VRB52" s="115">
        <f t="shared" ref="VRB52" si="3828">VRA52</f>
        <v>4330.8599999999997</v>
      </c>
      <c r="VRC52" s="115">
        <f t="shared" si="2741"/>
        <v>4330.8599999999997</v>
      </c>
      <c r="VRD52" s="115">
        <f t="shared" si="2741"/>
        <v>4330.8599999999997</v>
      </c>
      <c r="VRE52" s="115">
        <f t="shared" si="2741"/>
        <v>4330.8599999999997</v>
      </c>
      <c r="VRF52" s="115">
        <f t="shared" si="2741"/>
        <v>4330.8599999999997</v>
      </c>
      <c r="VRG52" s="115">
        <f t="shared" si="2741"/>
        <v>4330.8599999999997</v>
      </c>
      <c r="VRH52" s="115">
        <f t="shared" si="2741"/>
        <v>4330.8599999999997</v>
      </c>
      <c r="VRI52" s="115">
        <f t="shared" si="2741"/>
        <v>4330.8599999999997</v>
      </c>
      <c r="VRJ52" s="115">
        <f t="shared" si="2741"/>
        <v>4330.8599999999997</v>
      </c>
      <c r="VRK52" s="115">
        <f t="shared" si="2741"/>
        <v>4330.8599999999997</v>
      </c>
      <c r="VRL52" s="115">
        <f t="shared" si="2741"/>
        <v>4330.8599999999997</v>
      </c>
      <c r="VRM52" s="115">
        <f t="shared" si="2741"/>
        <v>4330.8599999999997</v>
      </c>
      <c r="VRN52" s="95">
        <f t="shared" si="2742"/>
        <v>51970.32</v>
      </c>
      <c r="VRO52" s="106" t="s">
        <v>668</v>
      </c>
      <c r="VRP52" s="105">
        <v>51970.319999999992</v>
      </c>
      <c r="VRQ52" s="90">
        <f t="shared" si="2743"/>
        <v>4330.8599999999997</v>
      </c>
      <c r="VRR52" s="115">
        <f t="shared" ref="VRR52" si="3829">VRQ52</f>
        <v>4330.8599999999997</v>
      </c>
      <c r="VRS52" s="115">
        <f t="shared" si="2744"/>
        <v>4330.8599999999997</v>
      </c>
      <c r="VRT52" s="115">
        <f t="shared" si="2744"/>
        <v>4330.8599999999997</v>
      </c>
      <c r="VRU52" s="115">
        <f t="shared" si="2744"/>
        <v>4330.8599999999997</v>
      </c>
      <c r="VRV52" s="115">
        <f t="shared" si="2744"/>
        <v>4330.8599999999997</v>
      </c>
      <c r="VRW52" s="115">
        <f t="shared" si="2744"/>
        <v>4330.8599999999997</v>
      </c>
      <c r="VRX52" s="115">
        <f t="shared" si="2744"/>
        <v>4330.8599999999997</v>
      </c>
      <c r="VRY52" s="115">
        <f t="shared" si="2744"/>
        <v>4330.8599999999997</v>
      </c>
      <c r="VRZ52" s="115">
        <f t="shared" si="2744"/>
        <v>4330.8599999999997</v>
      </c>
      <c r="VSA52" s="115">
        <f t="shared" si="2744"/>
        <v>4330.8599999999997</v>
      </c>
      <c r="VSB52" s="115">
        <f t="shared" si="2744"/>
        <v>4330.8599999999997</v>
      </c>
      <c r="VSC52" s="115">
        <f t="shared" si="2744"/>
        <v>4330.8599999999997</v>
      </c>
      <c r="VSD52" s="95">
        <f t="shared" si="2745"/>
        <v>51970.32</v>
      </c>
      <c r="VSE52" s="106" t="s">
        <v>668</v>
      </c>
      <c r="VSF52" s="105">
        <v>51970.319999999992</v>
      </c>
      <c r="VSG52" s="90">
        <f t="shared" si="2746"/>
        <v>4330.8599999999997</v>
      </c>
      <c r="VSH52" s="115">
        <f t="shared" ref="VSH52" si="3830">VSG52</f>
        <v>4330.8599999999997</v>
      </c>
      <c r="VSI52" s="115">
        <f t="shared" si="2747"/>
        <v>4330.8599999999997</v>
      </c>
      <c r="VSJ52" s="115">
        <f t="shared" si="2747"/>
        <v>4330.8599999999997</v>
      </c>
      <c r="VSK52" s="115">
        <f t="shared" si="2747"/>
        <v>4330.8599999999997</v>
      </c>
      <c r="VSL52" s="115">
        <f t="shared" si="2747"/>
        <v>4330.8599999999997</v>
      </c>
      <c r="VSM52" s="115">
        <f t="shared" si="2747"/>
        <v>4330.8599999999997</v>
      </c>
      <c r="VSN52" s="115">
        <f t="shared" si="2747"/>
        <v>4330.8599999999997</v>
      </c>
      <c r="VSO52" s="115">
        <f t="shared" si="2747"/>
        <v>4330.8599999999997</v>
      </c>
      <c r="VSP52" s="115">
        <f t="shared" si="2747"/>
        <v>4330.8599999999997</v>
      </c>
      <c r="VSQ52" s="115">
        <f t="shared" si="2747"/>
        <v>4330.8599999999997</v>
      </c>
      <c r="VSR52" s="115">
        <f t="shared" si="2747"/>
        <v>4330.8599999999997</v>
      </c>
      <c r="VSS52" s="115">
        <f t="shared" si="2747"/>
        <v>4330.8599999999997</v>
      </c>
      <c r="VST52" s="95">
        <f t="shared" si="2748"/>
        <v>51970.32</v>
      </c>
      <c r="VSU52" s="106" t="s">
        <v>668</v>
      </c>
      <c r="VSV52" s="105">
        <v>51970.319999999992</v>
      </c>
      <c r="VSW52" s="90">
        <f t="shared" si="2749"/>
        <v>4330.8599999999997</v>
      </c>
      <c r="VSX52" s="115">
        <f t="shared" ref="VSX52" si="3831">VSW52</f>
        <v>4330.8599999999997</v>
      </c>
      <c r="VSY52" s="115">
        <f t="shared" si="2750"/>
        <v>4330.8599999999997</v>
      </c>
      <c r="VSZ52" s="115">
        <f t="shared" si="2750"/>
        <v>4330.8599999999997</v>
      </c>
      <c r="VTA52" s="115">
        <f t="shared" si="2750"/>
        <v>4330.8599999999997</v>
      </c>
      <c r="VTB52" s="115">
        <f t="shared" si="2750"/>
        <v>4330.8599999999997</v>
      </c>
      <c r="VTC52" s="115">
        <f t="shared" si="2750"/>
        <v>4330.8599999999997</v>
      </c>
      <c r="VTD52" s="115">
        <f t="shared" si="2750"/>
        <v>4330.8599999999997</v>
      </c>
      <c r="VTE52" s="115">
        <f t="shared" si="2750"/>
        <v>4330.8599999999997</v>
      </c>
      <c r="VTF52" s="115">
        <f t="shared" si="2750"/>
        <v>4330.8599999999997</v>
      </c>
      <c r="VTG52" s="115">
        <f t="shared" si="2750"/>
        <v>4330.8599999999997</v>
      </c>
      <c r="VTH52" s="115">
        <f t="shared" si="2750"/>
        <v>4330.8599999999997</v>
      </c>
      <c r="VTI52" s="115">
        <f t="shared" si="2750"/>
        <v>4330.8599999999997</v>
      </c>
      <c r="VTJ52" s="95">
        <f t="shared" si="2751"/>
        <v>51970.32</v>
      </c>
      <c r="VTK52" s="106" t="s">
        <v>668</v>
      </c>
      <c r="VTL52" s="105">
        <v>51970.319999999992</v>
      </c>
      <c r="VTM52" s="90">
        <f t="shared" si="2752"/>
        <v>4330.8599999999997</v>
      </c>
      <c r="VTN52" s="115">
        <f t="shared" ref="VTN52" si="3832">VTM52</f>
        <v>4330.8599999999997</v>
      </c>
      <c r="VTO52" s="115">
        <f t="shared" si="2753"/>
        <v>4330.8599999999997</v>
      </c>
      <c r="VTP52" s="115">
        <f t="shared" si="2753"/>
        <v>4330.8599999999997</v>
      </c>
      <c r="VTQ52" s="115">
        <f t="shared" si="2753"/>
        <v>4330.8599999999997</v>
      </c>
      <c r="VTR52" s="115">
        <f t="shared" si="2753"/>
        <v>4330.8599999999997</v>
      </c>
      <c r="VTS52" s="115">
        <f t="shared" si="2753"/>
        <v>4330.8599999999997</v>
      </c>
      <c r="VTT52" s="115">
        <f t="shared" si="2753"/>
        <v>4330.8599999999997</v>
      </c>
      <c r="VTU52" s="115">
        <f t="shared" si="2753"/>
        <v>4330.8599999999997</v>
      </c>
      <c r="VTV52" s="115">
        <f t="shared" si="2753"/>
        <v>4330.8599999999997</v>
      </c>
      <c r="VTW52" s="115">
        <f t="shared" si="2753"/>
        <v>4330.8599999999997</v>
      </c>
      <c r="VTX52" s="115">
        <f t="shared" si="2753"/>
        <v>4330.8599999999997</v>
      </c>
      <c r="VTY52" s="115">
        <f t="shared" si="2753"/>
        <v>4330.8599999999997</v>
      </c>
      <c r="VTZ52" s="95">
        <f t="shared" si="2754"/>
        <v>51970.32</v>
      </c>
      <c r="VUA52" s="106" t="s">
        <v>668</v>
      </c>
      <c r="VUB52" s="105">
        <v>51970.319999999992</v>
      </c>
      <c r="VUC52" s="90">
        <f t="shared" si="2755"/>
        <v>4330.8599999999997</v>
      </c>
      <c r="VUD52" s="115">
        <f t="shared" ref="VUD52" si="3833">VUC52</f>
        <v>4330.8599999999997</v>
      </c>
      <c r="VUE52" s="115">
        <f t="shared" si="2756"/>
        <v>4330.8599999999997</v>
      </c>
      <c r="VUF52" s="115">
        <f t="shared" si="2756"/>
        <v>4330.8599999999997</v>
      </c>
      <c r="VUG52" s="115">
        <f t="shared" si="2756"/>
        <v>4330.8599999999997</v>
      </c>
      <c r="VUH52" s="115">
        <f t="shared" si="2756"/>
        <v>4330.8599999999997</v>
      </c>
      <c r="VUI52" s="115">
        <f t="shared" si="2756"/>
        <v>4330.8599999999997</v>
      </c>
      <c r="VUJ52" s="115">
        <f t="shared" si="2756"/>
        <v>4330.8599999999997</v>
      </c>
      <c r="VUK52" s="115">
        <f t="shared" si="2756"/>
        <v>4330.8599999999997</v>
      </c>
      <c r="VUL52" s="115">
        <f t="shared" si="2756"/>
        <v>4330.8599999999997</v>
      </c>
      <c r="VUM52" s="115">
        <f t="shared" si="2756"/>
        <v>4330.8599999999997</v>
      </c>
      <c r="VUN52" s="115">
        <f t="shared" si="2756"/>
        <v>4330.8599999999997</v>
      </c>
      <c r="VUO52" s="115">
        <f t="shared" si="2756"/>
        <v>4330.8599999999997</v>
      </c>
      <c r="VUP52" s="95">
        <f t="shared" si="2757"/>
        <v>51970.32</v>
      </c>
      <c r="VUQ52" s="106" t="s">
        <v>668</v>
      </c>
      <c r="VUR52" s="105">
        <v>51970.319999999992</v>
      </c>
      <c r="VUS52" s="90">
        <f t="shared" si="2758"/>
        <v>4330.8599999999997</v>
      </c>
      <c r="VUT52" s="115">
        <f t="shared" ref="VUT52" si="3834">VUS52</f>
        <v>4330.8599999999997</v>
      </c>
      <c r="VUU52" s="115">
        <f t="shared" si="2759"/>
        <v>4330.8599999999997</v>
      </c>
      <c r="VUV52" s="115">
        <f t="shared" si="2759"/>
        <v>4330.8599999999997</v>
      </c>
      <c r="VUW52" s="115">
        <f t="shared" si="2759"/>
        <v>4330.8599999999997</v>
      </c>
      <c r="VUX52" s="115">
        <f t="shared" si="2759"/>
        <v>4330.8599999999997</v>
      </c>
      <c r="VUY52" s="115">
        <f t="shared" si="2759"/>
        <v>4330.8599999999997</v>
      </c>
      <c r="VUZ52" s="115">
        <f t="shared" si="2759"/>
        <v>4330.8599999999997</v>
      </c>
      <c r="VVA52" s="115">
        <f t="shared" si="2759"/>
        <v>4330.8599999999997</v>
      </c>
      <c r="VVB52" s="115">
        <f t="shared" si="2759"/>
        <v>4330.8599999999997</v>
      </c>
      <c r="VVC52" s="115">
        <f t="shared" si="2759"/>
        <v>4330.8599999999997</v>
      </c>
      <c r="VVD52" s="115">
        <f t="shared" si="2759"/>
        <v>4330.8599999999997</v>
      </c>
      <c r="VVE52" s="115">
        <f t="shared" si="2759"/>
        <v>4330.8599999999997</v>
      </c>
      <c r="VVF52" s="95">
        <f t="shared" si="2760"/>
        <v>51970.32</v>
      </c>
      <c r="VVG52" s="106" t="s">
        <v>668</v>
      </c>
      <c r="VVH52" s="105">
        <v>51970.319999999992</v>
      </c>
      <c r="VVI52" s="90">
        <f t="shared" si="2761"/>
        <v>4330.8599999999997</v>
      </c>
      <c r="VVJ52" s="115">
        <f t="shared" ref="VVJ52" si="3835">VVI52</f>
        <v>4330.8599999999997</v>
      </c>
      <c r="VVK52" s="115">
        <f t="shared" si="2762"/>
        <v>4330.8599999999997</v>
      </c>
      <c r="VVL52" s="115">
        <f t="shared" si="2762"/>
        <v>4330.8599999999997</v>
      </c>
      <c r="VVM52" s="115">
        <f t="shared" si="2762"/>
        <v>4330.8599999999997</v>
      </c>
      <c r="VVN52" s="115">
        <f t="shared" si="2762"/>
        <v>4330.8599999999997</v>
      </c>
      <c r="VVO52" s="115">
        <f t="shared" si="2762"/>
        <v>4330.8599999999997</v>
      </c>
      <c r="VVP52" s="115">
        <f t="shared" si="2762"/>
        <v>4330.8599999999997</v>
      </c>
      <c r="VVQ52" s="115">
        <f t="shared" si="2762"/>
        <v>4330.8599999999997</v>
      </c>
      <c r="VVR52" s="115">
        <f t="shared" si="2762"/>
        <v>4330.8599999999997</v>
      </c>
      <c r="VVS52" s="115">
        <f t="shared" si="2762"/>
        <v>4330.8599999999997</v>
      </c>
      <c r="VVT52" s="115">
        <f t="shared" si="2762"/>
        <v>4330.8599999999997</v>
      </c>
      <c r="VVU52" s="115">
        <f t="shared" si="2762"/>
        <v>4330.8599999999997</v>
      </c>
      <c r="VVV52" s="95">
        <f t="shared" si="2763"/>
        <v>51970.32</v>
      </c>
      <c r="VVW52" s="106" t="s">
        <v>668</v>
      </c>
      <c r="VVX52" s="105">
        <v>51970.319999999992</v>
      </c>
      <c r="VVY52" s="90">
        <f t="shared" si="2764"/>
        <v>4330.8599999999997</v>
      </c>
      <c r="VVZ52" s="115">
        <f t="shared" ref="VVZ52" si="3836">VVY52</f>
        <v>4330.8599999999997</v>
      </c>
      <c r="VWA52" s="115">
        <f t="shared" si="2765"/>
        <v>4330.8599999999997</v>
      </c>
      <c r="VWB52" s="115">
        <f t="shared" si="2765"/>
        <v>4330.8599999999997</v>
      </c>
      <c r="VWC52" s="115">
        <f t="shared" si="2765"/>
        <v>4330.8599999999997</v>
      </c>
      <c r="VWD52" s="115">
        <f t="shared" si="2765"/>
        <v>4330.8599999999997</v>
      </c>
      <c r="VWE52" s="115">
        <f t="shared" si="2765"/>
        <v>4330.8599999999997</v>
      </c>
      <c r="VWF52" s="115">
        <f t="shared" si="2765"/>
        <v>4330.8599999999997</v>
      </c>
      <c r="VWG52" s="115">
        <f t="shared" si="2765"/>
        <v>4330.8599999999997</v>
      </c>
      <c r="VWH52" s="115">
        <f t="shared" si="2765"/>
        <v>4330.8599999999997</v>
      </c>
      <c r="VWI52" s="115">
        <f t="shared" si="2765"/>
        <v>4330.8599999999997</v>
      </c>
      <c r="VWJ52" s="115">
        <f t="shared" si="2765"/>
        <v>4330.8599999999997</v>
      </c>
      <c r="VWK52" s="115">
        <f t="shared" si="2765"/>
        <v>4330.8599999999997</v>
      </c>
      <c r="VWL52" s="95">
        <f t="shared" si="2766"/>
        <v>51970.32</v>
      </c>
      <c r="VWM52" s="106" t="s">
        <v>668</v>
      </c>
      <c r="VWN52" s="105">
        <v>51970.319999999992</v>
      </c>
      <c r="VWO52" s="90">
        <f t="shared" si="2767"/>
        <v>4330.8599999999997</v>
      </c>
      <c r="VWP52" s="115">
        <f t="shared" ref="VWP52" si="3837">VWO52</f>
        <v>4330.8599999999997</v>
      </c>
      <c r="VWQ52" s="115">
        <f t="shared" si="2768"/>
        <v>4330.8599999999997</v>
      </c>
      <c r="VWR52" s="115">
        <f t="shared" si="2768"/>
        <v>4330.8599999999997</v>
      </c>
      <c r="VWS52" s="115">
        <f t="shared" si="2768"/>
        <v>4330.8599999999997</v>
      </c>
      <c r="VWT52" s="115">
        <f t="shared" si="2768"/>
        <v>4330.8599999999997</v>
      </c>
      <c r="VWU52" s="115">
        <f t="shared" si="2768"/>
        <v>4330.8599999999997</v>
      </c>
      <c r="VWV52" s="115">
        <f t="shared" si="2768"/>
        <v>4330.8599999999997</v>
      </c>
      <c r="VWW52" s="115">
        <f t="shared" si="2768"/>
        <v>4330.8599999999997</v>
      </c>
      <c r="VWX52" s="115">
        <f t="shared" si="2768"/>
        <v>4330.8599999999997</v>
      </c>
      <c r="VWY52" s="115">
        <f t="shared" si="2768"/>
        <v>4330.8599999999997</v>
      </c>
      <c r="VWZ52" s="115">
        <f t="shared" si="2768"/>
        <v>4330.8599999999997</v>
      </c>
      <c r="VXA52" s="115">
        <f t="shared" si="2768"/>
        <v>4330.8599999999997</v>
      </c>
      <c r="VXB52" s="95">
        <f t="shared" si="2769"/>
        <v>51970.32</v>
      </c>
      <c r="VXC52" s="106" t="s">
        <v>668</v>
      </c>
      <c r="VXD52" s="105">
        <v>51970.319999999992</v>
      </c>
      <c r="VXE52" s="90">
        <f t="shared" si="2770"/>
        <v>4330.8599999999997</v>
      </c>
      <c r="VXF52" s="115">
        <f t="shared" ref="VXF52" si="3838">VXE52</f>
        <v>4330.8599999999997</v>
      </c>
      <c r="VXG52" s="115">
        <f t="shared" si="2771"/>
        <v>4330.8599999999997</v>
      </c>
      <c r="VXH52" s="115">
        <f t="shared" si="2771"/>
        <v>4330.8599999999997</v>
      </c>
      <c r="VXI52" s="115">
        <f t="shared" si="2771"/>
        <v>4330.8599999999997</v>
      </c>
      <c r="VXJ52" s="115">
        <f t="shared" si="2771"/>
        <v>4330.8599999999997</v>
      </c>
      <c r="VXK52" s="115">
        <f t="shared" si="2771"/>
        <v>4330.8599999999997</v>
      </c>
      <c r="VXL52" s="115">
        <f t="shared" si="2771"/>
        <v>4330.8599999999997</v>
      </c>
      <c r="VXM52" s="115">
        <f t="shared" si="2771"/>
        <v>4330.8599999999997</v>
      </c>
      <c r="VXN52" s="115">
        <f t="shared" si="2771"/>
        <v>4330.8599999999997</v>
      </c>
      <c r="VXO52" s="115">
        <f t="shared" si="2771"/>
        <v>4330.8599999999997</v>
      </c>
      <c r="VXP52" s="115">
        <f t="shared" si="2771"/>
        <v>4330.8599999999997</v>
      </c>
      <c r="VXQ52" s="115">
        <f t="shared" si="2771"/>
        <v>4330.8599999999997</v>
      </c>
      <c r="VXR52" s="95">
        <f t="shared" si="2772"/>
        <v>51970.32</v>
      </c>
      <c r="VXS52" s="106" t="s">
        <v>668</v>
      </c>
      <c r="VXT52" s="105">
        <v>51970.319999999992</v>
      </c>
      <c r="VXU52" s="90">
        <f t="shared" si="2773"/>
        <v>4330.8599999999997</v>
      </c>
      <c r="VXV52" s="115">
        <f t="shared" ref="VXV52" si="3839">VXU52</f>
        <v>4330.8599999999997</v>
      </c>
      <c r="VXW52" s="115">
        <f t="shared" si="2774"/>
        <v>4330.8599999999997</v>
      </c>
      <c r="VXX52" s="115">
        <f t="shared" si="2774"/>
        <v>4330.8599999999997</v>
      </c>
      <c r="VXY52" s="115">
        <f t="shared" si="2774"/>
        <v>4330.8599999999997</v>
      </c>
      <c r="VXZ52" s="115">
        <f t="shared" si="2774"/>
        <v>4330.8599999999997</v>
      </c>
      <c r="VYA52" s="115">
        <f t="shared" si="2774"/>
        <v>4330.8599999999997</v>
      </c>
      <c r="VYB52" s="115">
        <f t="shared" si="2774"/>
        <v>4330.8599999999997</v>
      </c>
      <c r="VYC52" s="115">
        <f t="shared" si="2774"/>
        <v>4330.8599999999997</v>
      </c>
      <c r="VYD52" s="115">
        <f t="shared" si="2774"/>
        <v>4330.8599999999997</v>
      </c>
      <c r="VYE52" s="115">
        <f t="shared" si="2774"/>
        <v>4330.8599999999997</v>
      </c>
      <c r="VYF52" s="115">
        <f t="shared" si="2774"/>
        <v>4330.8599999999997</v>
      </c>
      <c r="VYG52" s="115">
        <f t="shared" si="2774"/>
        <v>4330.8599999999997</v>
      </c>
      <c r="VYH52" s="95">
        <f t="shared" si="2775"/>
        <v>51970.32</v>
      </c>
      <c r="VYI52" s="106" t="s">
        <v>668</v>
      </c>
      <c r="VYJ52" s="105">
        <v>51970.319999999992</v>
      </c>
      <c r="VYK52" s="90">
        <f t="shared" si="2776"/>
        <v>4330.8599999999997</v>
      </c>
      <c r="VYL52" s="115">
        <f t="shared" ref="VYL52" si="3840">VYK52</f>
        <v>4330.8599999999997</v>
      </c>
      <c r="VYM52" s="115">
        <f t="shared" si="2777"/>
        <v>4330.8599999999997</v>
      </c>
      <c r="VYN52" s="115">
        <f t="shared" si="2777"/>
        <v>4330.8599999999997</v>
      </c>
      <c r="VYO52" s="115">
        <f t="shared" si="2777"/>
        <v>4330.8599999999997</v>
      </c>
      <c r="VYP52" s="115">
        <f t="shared" si="2777"/>
        <v>4330.8599999999997</v>
      </c>
      <c r="VYQ52" s="115">
        <f t="shared" si="2777"/>
        <v>4330.8599999999997</v>
      </c>
      <c r="VYR52" s="115">
        <f t="shared" si="2777"/>
        <v>4330.8599999999997</v>
      </c>
      <c r="VYS52" s="115">
        <f t="shared" si="2777"/>
        <v>4330.8599999999997</v>
      </c>
      <c r="VYT52" s="115">
        <f t="shared" si="2777"/>
        <v>4330.8599999999997</v>
      </c>
      <c r="VYU52" s="115">
        <f t="shared" si="2777"/>
        <v>4330.8599999999997</v>
      </c>
      <c r="VYV52" s="115">
        <f t="shared" si="2777"/>
        <v>4330.8599999999997</v>
      </c>
      <c r="VYW52" s="115">
        <f t="shared" si="2777"/>
        <v>4330.8599999999997</v>
      </c>
      <c r="VYX52" s="95">
        <f t="shared" si="2778"/>
        <v>51970.32</v>
      </c>
      <c r="VYY52" s="106" t="s">
        <v>668</v>
      </c>
      <c r="VYZ52" s="105">
        <v>51970.319999999992</v>
      </c>
      <c r="VZA52" s="90">
        <f t="shared" si="2779"/>
        <v>4330.8599999999997</v>
      </c>
      <c r="VZB52" s="115">
        <f t="shared" ref="VZB52" si="3841">VZA52</f>
        <v>4330.8599999999997</v>
      </c>
      <c r="VZC52" s="115">
        <f t="shared" si="2780"/>
        <v>4330.8599999999997</v>
      </c>
      <c r="VZD52" s="115">
        <f t="shared" si="2780"/>
        <v>4330.8599999999997</v>
      </c>
      <c r="VZE52" s="115">
        <f t="shared" si="2780"/>
        <v>4330.8599999999997</v>
      </c>
      <c r="VZF52" s="115">
        <f t="shared" si="2780"/>
        <v>4330.8599999999997</v>
      </c>
      <c r="VZG52" s="115">
        <f t="shared" si="2780"/>
        <v>4330.8599999999997</v>
      </c>
      <c r="VZH52" s="115">
        <f t="shared" si="2780"/>
        <v>4330.8599999999997</v>
      </c>
      <c r="VZI52" s="115">
        <f t="shared" si="2780"/>
        <v>4330.8599999999997</v>
      </c>
      <c r="VZJ52" s="115">
        <f t="shared" si="2780"/>
        <v>4330.8599999999997</v>
      </c>
      <c r="VZK52" s="115">
        <f t="shared" si="2780"/>
        <v>4330.8599999999997</v>
      </c>
      <c r="VZL52" s="115">
        <f t="shared" si="2780"/>
        <v>4330.8599999999997</v>
      </c>
      <c r="VZM52" s="115">
        <f t="shared" si="2780"/>
        <v>4330.8599999999997</v>
      </c>
      <c r="VZN52" s="95">
        <f t="shared" si="2781"/>
        <v>51970.32</v>
      </c>
      <c r="VZO52" s="106" t="s">
        <v>668</v>
      </c>
      <c r="VZP52" s="105">
        <v>51970.319999999992</v>
      </c>
      <c r="VZQ52" s="90">
        <f t="shared" si="2782"/>
        <v>4330.8599999999997</v>
      </c>
      <c r="VZR52" s="115">
        <f t="shared" ref="VZR52" si="3842">VZQ52</f>
        <v>4330.8599999999997</v>
      </c>
      <c r="VZS52" s="115">
        <f t="shared" si="2783"/>
        <v>4330.8599999999997</v>
      </c>
      <c r="VZT52" s="115">
        <f t="shared" si="2783"/>
        <v>4330.8599999999997</v>
      </c>
      <c r="VZU52" s="115">
        <f t="shared" si="2783"/>
        <v>4330.8599999999997</v>
      </c>
      <c r="VZV52" s="115">
        <f t="shared" si="2783"/>
        <v>4330.8599999999997</v>
      </c>
      <c r="VZW52" s="115">
        <f t="shared" si="2783"/>
        <v>4330.8599999999997</v>
      </c>
      <c r="VZX52" s="115">
        <f t="shared" si="2783"/>
        <v>4330.8599999999997</v>
      </c>
      <c r="VZY52" s="115">
        <f t="shared" si="2783"/>
        <v>4330.8599999999997</v>
      </c>
      <c r="VZZ52" s="115">
        <f t="shared" si="2783"/>
        <v>4330.8599999999997</v>
      </c>
      <c r="WAA52" s="115">
        <f t="shared" si="2783"/>
        <v>4330.8599999999997</v>
      </c>
      <c r="WAB52" s="115">
        <f t="shared" si="2783"/>
        <v>4330.8599999999997</v>
      </c>
      <c r="WAC52" s="115">
        <f t="shared" si="2783"/>
        <v>4330.8599999999997</v>
      </c>
      <c r="WAD52" s="95">
        <f t="shared" si="2784"/>
        <v>51970.32</v>
      </c>
      <c r="WAE52" s="106" t="s">
        <v>668</v>
      </c>
      <c r="WAF52" s="105">
        <v>51970.319999999992</v>
      </c>
      <c r="WAG52" s="90">
        <f t="shared" si="2785"/>
        <v>4330.8599999999997</v>
      </c>
      <c r="WAH52" s="115">
        <f t="shared" ref="WAH52" si="3843">WAG52</f>
        <v>4330.8599999999997</v>
      </c>
      <c r="WAI52" s="115">
        <f t="shared" si="2786"/>
        <v>4330.8599999999997</v>
      </c>
      <c r="WAJ52" s="115">
        <f t="shared" si="2786"/>
        <v>4330.8599999999997</v>
      </c>
      <c r="WAK52" s="115">
        <f t="shared" si="2786"/>
        <v>4330.8599999999997</v>
      </c>
      <c r="WAL52" s="115">
        <f t="shared" si="2786"/>
        <v>4330.8599999999997</v>
      </c>
      <c r="WAM52" s="115">
        <f t="shared" si="2786"/>
        <v>4330.8599999999997</v>
      </c>
      <c r="WAN52" s="115">
        <f t="shared" si="2786"/>
        <v>4330.8599999999997</v>
      </c>
      <c r="WAO52" s="115">
        <f t="shared" si="2786"/>
        <v>4330.8599999999997</v>
      </c>
      <c r="WAP52" s="115">
        <f t="shared" si="2786"/>
        <v>4330.8599999999997</v>
      </c>
      <c r="WAQ52" s="115">
        <f t="shared" si="2786"/>
        <v>4330.8599999999997</v>
      </c>
      <c r="WAR52" s="115">
        <f t="shared" si="2786"/>
        <v>4330.8599999999997</v>
      </c>
      <c r="WAS52" s="115">
        <f t="shared" si="2786"/>
        <v>4330.8599999999997</v>
      </c>
      <c r="WAT52" s="95">
        <f t="shared" si="2787"/>
        <v>51970.32</v>
      </c>
      <c r="WAU52" s="106" t="s">
        <v>668</v>
      </c>
      <c r="WAV52" s="105">
        <v>51970.319999999992</v>
      </c>
      <c r="WAW52" s="90">
        <f t="shared" si="2788"/>
        <v>4330.8599999999997</v>
      </c>
      <c r="WAX52" s="115">
        <f t="shared" ref="WAX52" si="3844">WAW52</f>
        <v>4330.8599999999997</v>
      </c>
      <c r="WAY52" s="115">
        <f t="shared" si="2789"/>
        <v>4330.8599999999997</v>
      </c>
      <c r="WAZ52" s="115">
        <f t="shared" si="2789"/>
        <v>4330.8599999999997</v>
      </c>
      <c r="WBA52" s="115">
        <f t="shared" si="2789"/>
        <v>4330.8599999999997</v>
      </c>
      <c r="WBB52" s="115">
        <f t="shared" si="2789"/>
        <v>4330.8599999999997</v>
      </c>
      <c r="WBC52" s="115">
        <f t="shared" si="2789"/>
        <v>4330.8599999999997</v>
      </c>
      <c r="WBD52" s="115">
        <f t="shared" si="2789"/>
        <v>4330.8599999999997</v>
      </c>
      <c r="WBE52" s="115">
        <f t="shared" si="2789"/>
        <v>4330.8599999999997</v>
      </c>
      <c r="WBF52" s="115">
        <f t="shared" si="2789"/>
        <v>4330.8599999999997</v>
      </c>
      <c r="WBG52" s="115">
        <f t="shared" si="2789"/>
        <v>4330.8599999999997</v>
      </c>
      <c r="WBH52" s="115">
        <f t="shared" si="2789"/>
        <v>4330.8599999999997</v>
      </c>
      <c r="WBI52" s="115">
        <f t="shared" si="2789"/>
        <v>4330.8599999999997</v>
      </c>
      <c r="WBJ52" s="95">
        <f t="shared" si="2790"/>
        <v>51970.32</v>
      </c>
      <c r="WBK52" s="106" t="s">
        <v>668</v>
      </c>
      <c r="WBL52" s="105">
        <v>51970.319999999992</v>
      </c>
      <c r="WBM52" s="90">
        <f t="shared" si="2791"/>
        <v>4330.8599999999997</v>
      </c>
      <c r="WBN52" s="115">
        <f t="shared" ref="WBN52" si="3845">WBM52</f>
        <v>4330.8599999999997</v>
      </c>
      <c r="WBO52" s="115">
        <f t="shared" si="2792"/>
        <v>4330.8599999999997</v>
      </c>
      <c r="WBP52" s="115">
        <f t="shared" si="2792"/>
        <v>4330.8599999999997</v>
      </c>
      <c r="WBQ52" s="115">
        <f t="shared" si="2792"/>
        <v>4330.8599999999997</v>
      </c>
      <c r="WBR52" s="115">
        <f t="shared" si="2792"/>
        <v>4330.8599999999997</v>
      </c>
      <c r="WBS52" s="115">
        <f t="shared" si="2792"/>
        <v>4330.8599999999997</v>
      </c>
      <c r="WBT52" s="115">
        <f t="shared" si="2792"/>
        <v>4330.8599999999997</v>
      </c>
      <c r="WBU52" s="115">
        <f t="shared" si="2792"/>
        <v>4330.8599999999997</v>
      </c>
      <c r="WBV52" s="115">
        <f t="shared" si="2792"/>
        <v>4330.8599999999997</v>
      </c>
      <c r="WBW52" s="115">
        <f t="shared" si="2792"/>
        <v>4330.8599999999997</v>
      </c>
      <c r="WBX52" s="115">
        <f t="shared" si="2792"/>
        <v>4330.8599999999997</v>
      </c>
      <c r="WBY52" s="115">
        <f t="shared" si="2792"/>
        <v>4330.8599999999997</v>
      </c>
      <c r="WBZ52" s="95">
        <f t="shared" si="2793"/>
        <v>51970.32</v>
      </c>
      <c r="WCA52" s="106" t="s">
        <v>668</v>
      </c>
      <c r="WCB52" s="105">
        <v>51970.319999999992</v>
      </c>
      <c r="WCC52" s="90">
        <f t="shared" si="2794"/>
        <v>4330.8599999999997</v>
      </c>
      <c r="WCD52" s="115">
        <f t="shared" ref="WCD52" si="3846">WCC52</f>
        <v>4330.8599999999997</v>
      </c>
      <c r="WCE52" s="115">
        <f t="shared" si="2795"/>
        <v>4330.8599999999997</v>
      </c>
      <c r="WCF52" s="115">
        <f t="shared" si="2795"/>
        <v>4330.8599999999997</v>
      </c>
      <c r="WCG52" s="115">
        <f t="shared" si="2795"/>
        <v>4330.8599999999997</v>
      </c>
      <c r="WCH52" s="115">
        <f t="shared" si="2795"/>
        <v>4330.8599999999997</v>
      </c>
      <c r="WCI52" s="115">
        <f t="shared" si="2795"/>
        <v>4330.8599999999997</v>
      </c>
      <c r="WCJ52" s="115">
        <f t="shared" si="2795"/>
        <v>4330.8599999999997</v>
      </c>
      <c r="WCK52" s="115">
        <f t="shared" si="2795"/>
        <v>4330.8599999999997</v>
      </c>
      <c r="WCL52" s="115">
        <f t="shared" si="2795"/>
        <v>4330.8599999999997</v>
      </c>
      <c r="WCM52" s="115">
        <f t="shared" si="2795"/>
        <v>4330.8599999999997</v>
      </c>
      <c r="WCN52" s="115">
        <f t="shared" si="2795"/>
        <v>4330.8599999999997</v>
      </c>
      <c r="WCO52" s="115">
        <f t="shared" si="2795"/>
        <v>4330.8599999999997</v>
      </c>
      <c r="WCP52" s="95">
        <f t="shared" si="2796"/>
        <v>51970.32</v>
      </c>
      <c r="WCQ52" s="106" t="s">
        <v>668</v>
      </c>
      <c r="WCR52" s="105">
        <v>51970.319999999992</v>
      </c>
      <c r="WCS52" s="90">
        <f t="shared" si="2797"/>
        <v>4330.8599999999997</v>
      </c>
      <c r="WCT52" s="115">
        <f t="shared" ref="WCT52" si="3847">WCS52</f>
        <v>4330.8599999999997</v>
      </c>
      <c r="WCU52" s="115">
        <f t="shared" si="2798"/>
        <v>4330.8599999999997</v>
      </c>
      <c r="WCV52" s="115">
        <f t="shared" si="2798"/>
        <v>4330.8599999999997</v>
      </c>
      <c r="WCW52" s="115">
        <f t="shared" si="2798"/>
        <v>4330.8599999999997</v>
      </c>
      <c r="WCX52" s="115">
        <f t="shared" si="2798"/>
        <v>4330.8599999999997</v>
      </c>
      <c r="WCY52" s="115">
        <f t="shared" si="2798"/>
        <v>4330.8599999999997</v>
      </c>
      <c r="WCZ52" s="115">
        <f t="shared" si="2798"/>
        <v>4330.8599999999997</v>
      </c>
      <c r="WDA52" s="115">
        <f t="shared" si="2798"/>
        <v>4330.8599999999997</v>
      </c>
      <c r="WDB52" s="115">
        <f t="shared" si="2798"/>
        <v>4330.8599999999997</v>
      </c>
      <c r="WDC52" s="115">
        <f t="shared" si="2798"/>
        <v>4330.8599999999997</v>
      </c>
      <c r="WDD52" s="115">
        <f t="shared" si="2798"/>
        <v>4330.8599999999997</v>
      </c>
      <c r="WDE52" s="115">
        <f t="shared" si="2798"/>
        <v>4330.8599999999997</v>
      </c>
      <c r="WDF52" s="95">
        <f t="shared" si="2799"/>
        <v>51970.32</v>
      </c>
      <c r="WDG52" s="106" t="s">
        <v>668</v>
      </c>
      <c r="WDH52" s="105">
        <v>51970.319999999992</v>
      </c>
      <c r="WDI52" s="90">
        <f t="shared" si="2800"/>
        <v>4330.8599999999997</v>
      </c>
      <c r="WDJ52" s="115">
        <f t="shared" ref="WDJ52" si="3848">WDI52</f>
        <v>4330.8599999999997</v>
      </c>
      <c r="WDK52" s="115">
        <f t="shared" si="2801"/>
        <v>4330.8599999999997</v>
      </c>
      <c r="WDL52" s="115">
        <f t="shared" si="2801"/>
        <v>4330.8599999999997</v>
      </c>
      <c r="WDM52" s="115">
        <f t="shared" si="2801"/>
        <v>4330.8599999999997</v>
      </c>
      <c r="WDN52" s="115">
        <f t="shared" si="2801"/>
        <v>4330.8599999999997</v>
      </c>
      <c r="WDO52" s="115">
        <f t="shared" si="2801"/>
        <v>4330.8599999999997</v>
      </c>
      <c r="WDP52" s="115">
        <f t="shared" si="2801"/>
        <v>4330.8599999999997</v>
      </c>
      <c r="WDQ52" s="115">
        <f t="shared" si="2801"/>
        <v>4330.8599999999997</v>
      </c>
      <c r="WDR52" s="115">
        <f t="shared" si="2801"/>
        <v>4330.8599999999997</v>
      </c>
      <c r="WDS52" s="115">
        <f t="shared" si="2801"/>
        <v>4330.8599999999997</v>
      </c>
      <c r="WDT52" s="115">
        <f t="shared" si="2801"/>
        <v>4330.8599999999997</v>
      </c>
      <c r="WDU52" s="115">
        <f t="shared" si="2801"/>
        <v>4330.8599999999997</v>
      </c>
      <c r="WDV52" s="95">
        <f t="shared" si="2802"/>
        <v>51970.32</v>
      </c>
      <c r="WDW52" s="106" t="s">
        <v>668</v>
      </c>
      <c r="WDX52" s="105">
        <v>51970.319999999992</v>
      </c>
      <c r="WDY52" s="90">
        <f t="shared" si="2803"/>
        <v>4330.8599999999997</v>
      </c>
      <c r="WDZ52" s="115">
        <f t="shared" ref="WDZ52" si="3849">WDY52</f>
        <v>4330.8599999999997</v>
      </c>
      <c r="WEA52" s="115">
        <f t="shared" si="2804"/>
        <v>4330.8599999999997</v>
      </c>
      <c r="WEB52" s="115">
        <f t="shared" si="2804"/>
        <v>4330.8599999999997</v>
      </c>
      <c r="WEC52" s="115">
        <f t="shared" si="2804"/>
        <v>4330.8599999999997</v>
      </c>
      <c r="WED52" s="115">
        <f t="shared" si="2804"/>
        <v>4330.8599999999997</v>
      </c>
      <c r="WEE52" s="115">
        <f t="shared" si="2804"/>
        <v>4330.8599999999997</v>
      </c>
      <c r="WEF52" s="115">
        <f t="shared" si="2804"/>
        <v>4330.8599999999997</v>
      </c>
      <c r="WEG52" s="115">
        <f t="shared" si="2804"/>
        <v>4330.8599999999997</v>
      </c>
      <c r="WEH52" s="115">
        <f t="shared" si="2804"/>
        <v>4330.8599999999997</v>
      </c>
      <c r="WEI52" s="115">
        <f t="shared" si="2804"/>
        <v>4330.8599999999997</v>
      </c>
      <c r="WEJ52" s="115">
        <f t="shared" si="2804"/>
        <v>4330.8599999999997</v>
      </c>
      <c r="WEK52" s="115">
        <f t="shared" si="2804"/>
        <v>4330.8599999999997</v>
      </c>
      <c r="WEL52" s="95">
        <f t="shared" si="2805"/>
        <v>51970.32</v>
      </c>
      <c r="WEM52" s="106" t="s">
        <v>668</v>
      </c>
      <c r="WEN52" s="105">
        <v>51970.319999999992</v>
      </c>
      <c r="WEO52" s="90">
        <f t="shared" si="2806"/>
        <v>4330.8599999999997</v>
      </c>
      <c r="WEP52" s="115">
        <f t="shared" ref="WEP52" si="3850">WEO52</f>
        <v>4330.8599999999997</v>
      </c>
      <c r="WEQ52" s="115">
        <f t="shared" si="2807"/>
        <v>4330.8599999999997</v>
      </c>
      <c r="WER52" s="115">
        <f t="shared" si="2807"/>
        <v>4330.8599999999997</v>
      </c>
      <c r="WES52" s="115">
        <f t="shared" si="2807"/>
        <v>4330.8599999999997</v>
      </c>
      <c r="WET52" s="115">
        <f t="shared" si="2807"/>
        <v>4330.8599999999997</v>
      </c>
      <c r="WEU52" s="115">
        <f t="shared" si="2807"/>
        <v>4330.8599999999997</v>
      </c>
      <c r="WEV52" s="115">
        <f t="shared" si="2807"/>
        <v>4330.8599999999997</v>
      </c>
      <c r="WEW52" s="115">
        <f t="shared" si="2807"/>
        <v>4330.8599999999997</v>
      </c>
      <c r="WEX52" s="115">
        <f t="shared" si="2807"/>
        <v>4330.8599999999997</v>
      </c>
      <c r="WEY52" s="115">
        <f t="shared" si="2807"/>
        <v>4330.8599999999997</v>
      </c>
      <c r="WEZ52" s="115">
        <f t="shared" si="2807"/>
        <v>4330.8599999999997</v>
      </c>
      <c r="WFA52" s="115">
        <f t="shared" si="2807"/>
        <v>4330.8599999999997</v>
      </c>
      <c r="WFB52" s="95">
        <f t="shared" si="2808"/>
        <v>51970.32</v>
      </c>
      <c r="WFC52" s="106" t="s">
        <v>668</v>
      </c>
      <c r="WFD52" s="105">
        <v>51970.319999999992</v>
      </c>
      <c r="WFE52" s="90">
        <f t="shared" si="2809"/>
        <v>4330.8599999999997</v>
      </c>
      <c r="WFF52" s="115">
        <f t="shared" ref="WFF52" si="3851">WFE52</f>
        <v>4330.8599999999997</v>
      </c>
      <c r="WFG52" s="115">
        <f t="shared" si="2810"/>
        <v>4330.8599999999997</v>
      </c>
      <c r="WFH52" s="115">
        <f t="shared" si="2810"/>
        <v>4330.8599999999997</v>
      </c>
      <c r="WFI52" s="115">
        <f t="shared" si="2810"/>
        <v>4330.8599999999997</v>
      </c>
      <c r="WFJ52" s="115">
        <f t="shared" si="2810"/>
        <v>4330.8599999999997</v>
      </c>
      <c r="WFK52" s="115">
        <f t="shared" si="2810"/>
        <v>4330.8599999999997</v>
      </c>
      <c r="WFL52" s="115">
        <f t="shared" si="2810"/>
        <v>4330.8599999999997</v>
      </c>
      <c r="WFM52" s="115">
        <f t="shared" si="2810"/>
        <v>4330.8599999999997</v>
      </c>
      <c r="WFN52" s="115">
        <f t="shared" si="2810"/>
        <v>4330.8599999999997</v>
      </c>
      <c r="WFO52" s="115">
        <f t="shared" si="2810"/>
        <v>4330.8599999999997</v>
      </c>
      <c r="WFP52" s="115">
        <f t="shared" si="2810"/>
        <v>4330.8599999999997</v>
      </c>
      <c r="WFQ52" s="115">
        <f t="shared" si="2810"/>
        <v>4330.8599999999997</v>
      </c>
      <c r="WFR52" s="95">
        <f t="shared" si="2811"/>
        <v>51970.32</v>
      </c>
      <c r="WFS52" s="106" t="s">
        <v>668</v>
      </c>
      <c r="WFT52" s="105">
        <v>51970.319999999992</v>
      </c>
      <c r="WFU52" s="90">
        <f t="shared" si="2812"/>
        <v>4330.8599999999997</v>
      </c>
      <c r="WFV52" s="115">
        <f t="shared" ref="WFV52" si="3852">WFU52</f>
        <v>4330.8599999999997</v>
      </c>
      <c r="WFW52" s="115">
        <f t="shared" si="2813"/>
        <v>4330.8599999999997</v>
      </c>
      <c r="WFX52" s="115">
        <f t="shared" si="2813"/>
        <v>4330.8599999999997</v>
      </c>
      <c r="WFY52" s="115">
        <f t="shared" si="2813"/>
        <v>4330.8599999999997</v>
      </c>
      <c r="WFZ52" s="115">
        <f t="shared" si="2813"/>
        <v>4330.8599999999997</v>
      </c>
      <c r="WGA52" s="115">
        <f t="shared" si="2813"/>
        <v>4330.8599999999997</v>
      </c>
      <c r="WGB52" s="115">
        <f t="shared" si="2813"/>
        <v>4330.8599999999997</v>
      </c>
      <c r="WGC52" s="115">
        <f t="shared" si="2813"/>
        <v>4330.8599999999997</v>
      </c>
      <c r="WGD52" s="115">
        <f t="shared" si="2813"/>
        <v>4330.8599999999997</v>
      </c>
      <c r="WGE52" s="115">
        <f t="shared" si="2813"/>
        <v>4330.8599999999997</v>
      </c>
      <c r="WGF52" s="115">
        <f t="shared" si="2813"/>
        <v>4330.8599999999997</v>
      </c>
      <c r="WGG52" s="115">
        <f t="shared" si="2813"/>
        <v>4330.8599999999997</v>
      </c>
      <c r="WGH52" s="95">
        <f t="shared" si="2814"/>
        <v>51970.32</v>
      </c>
      <c r="WGI52" s="106" t="s">
        <v>668</v>
      </c>
      <c r="WGJ52" s="105">
        <v>51970.319999999992</v>
      </c>
      <c r="WGK52" s="90">
        <f t="shared" si="2815"/>
        <v>4330.8599999999997</v>
      </c>
      <c r="WGL52" s="115">
        <f t="shared" ref="WGL52" si="3853">WGK52</f>
        <v>4330.8599999999997</v>
      </c>
      <c r="WGM52" s="115">
        <f t="shared" si="2816"/>
        <v>4330.8599999999997</v>
      </c>
      <c r="WGN52" s="115">
        <f t="shared" si="2816"/>
        <v>4330.8599999999997</v>
      </c>
      <c r="WGO52" s="115">
        <f t="shared" si="2816"/>
        <v>4330.8599999999997</v>
      </c>
      <c r="WGP52" s="115">
        <f t="shared" si="2816"/>
        <v>4330.8599999999997</v>
      </c>
      <c r="WGQ52" s="115">
        <f t="shared" si="2816"/>
        <v>4330.8599999999997</v>
      </c>
      <c r="WGR52" s="115">
        <f t="shared" si="2816"/>
        <v>4330.8599999999997</v>
      </c>
      <c r="WGS52" s="115">
        <f t="shared" si="2816"/>
        <v>4330.8599999999997</v>
      </c>
      <c r="WGT52" s="115">
        <f t="shared" si="2816"/>
        <v>4330.8599999999997</v>
      </c>
      <c r="WGU52" s="115">
        <f t="shared" si="2816"/>
        <v>4330.8599999999997</v>
      </c>
      <c r="WGV52" s="115">
        <f t="shared" si="2816"/>
        <v>4330.8599999999997</v>
      </c>
      <c r="WGW52" s="115">
        <f t="shared" si="2816"/>
        <v>4330.8599999999997</v>
      </c>
      <c r="WGX52" s="95">
        <f t="shared" si="2817"/>
        <v>51970.32</v>
      </c>
      <c r="WGY52" s="106" t="s">
        <v>668</v>
      </c>
      <c r="WGZ52" s="105">
        <v>51970.319999999992</v>
      </c>
      <c r="WHA52" s="90">
        <f t="shared" si="2818"/>
        <v>4330.8599999999997</v>
      </c>
      <c r="WHB52" s="115">
        <f t="shared" ref="WHB52" si="3854">WHA52</f>
        <v>4330.8599999999997</v>
      </c>
      <c r="WHC52" s="115">
        <f t="shared" si="2819"/>
        <v>4330.8599999999997</v>
      </c>
      <c r="WHD52" s="115">
        <f t="shared" si="2819"/>
        <v>4330.8599999999997</v>
      </c>
      <c r="WHE52" s="115">
        <f t="shared" si="2819"/>
        <v>4330.8599999999997</v>
      </c>
      <c r="WHF52" s="115">
        <f t="shared" si="2819"/>
        <v>4330.8599999999997</v>
      </c>
      <c r="WHG52" s="115">
        <f t="shared" si="2819"/>
        <v>4330.8599999999997</v>
      </c>
      <c r="WHH52" s="115">
        <f t="shared" si="2819"/>
        <v>4330.8599999999997</v>
      </c>
      <c r="WHI52" s="115">
        <f t="shared" si="2819"/>
        <v>4330.8599999999997</v>
      </c>
      <c r="WHJ52" s="115">
        <f t="shared" si="2819"/>
        <v>4330.8599999999997</v>
      </c>
      <c r="WHK52" s="115">
        <f t="shared" si="2819"/>
        <v>4330.8599999999997</v>
      </c>
      <c r="WHL52" s="115">
        <f t="shared" si="2819"/>
        <v>4330.8599999999997</v>
      </c>
      <c r="WHM52" s="115">
        <f t="shared" si="2819"/>
        <v>4330.8599999999997</v>
      </c>
      <c r="WHN52" s="95">
        <f t="shared" si="2820"/>
        <v>51970.32</v>
      </c>
      <c r="WHO52" s="106" t="s">
        <v>668</v>
      </c>
      <c r="WHP52" s="105">
        <v>51970.319999999992</v>
      </c>
      <c r="WHQ52" s="90">
        <f t="shared" si="2821"/>
        <v>4330.8599999999997</v>
      </c>
      <c r="WHR52" s="115">
        <f t="shared" ref="WHR52" si="3855">WHQ52</f>
        <v>4330.8599999999997</v>
      </c>
      <c r="WHS52" s="115">
        <f t="shared" si="2822"/>
        <v>4330.8599999999997</v>
      </c>
      <c r="WHT52" s="115">
        <f t="shared" si="2822"/>
        <v>4330.8599999999997</v>
      </c>
      <c r="WHU52" s="115">
        <f t="shared" si="2822"/>
        <v>4330.8599999999997</v>
      </c>
      <c r="WHV52" s="115">
        <f t="shared" si="2822"/>
        <v>4330.8599999999997</v>
      </c>
      <c r="WHW52" s="115">
        <f t="shared" si="2822"/>
        <v>4330.8599999999997</v>
      </c>
      <c r="WHX52" s="115">
        <f t="shared" si="2822"/>
        <v>4330.8599999999997</v>
      </c>
      <c r="WHY52" s="115">
        <f t="shared" si="2822"/>
        <v>4330.8599999999997</v>
      </c>
      <c r="WHZ52" s="115">
        <f t="shared" si="2822"/>
        <v>4330.8599999999997</v>
      </c>
      <c r="WIA52" s="115">
        <f t="shared" si="2822"/>
        <v>4330.8599999999997</v>
      </c>
      <c r="WIB52" s="115">
        <f t="shared" si="2822"/>
        <v>4330.8599999999997</v>
      </c>
      <c r="WIC52" s="115">
        <f t="shared" si="2822"/>
        <v>4330.8599999999997</v>
      </c>
      <c r="WID52" s="95">
        <f t="shared" si="2823"/>
        <v>51970.32</v>
      </c>
      <c r="WIE52" s="106" t="s">
        <v>668</v>
      </c>
      <c r="WIF52" s="105">
        <v>51970.319999999992</v>
      </c>
      <c r="WIG52" s="90">
        <f t="shared" si="2824"/>
        <v>4330.8599999999997</v>
      </c>
      <c r="WIH52" s="115">
        <f t="shared" ref="WIH52" si="3856">WIG52</f>
        <v>4330.8599999999997</v>
      </c>
      <c r="WII52" s="115">
        <f t="shared" si="2825"/>
        <v>4330.8599999999997</v>
      </c>
      <c r="WIJ52" s="115">
        <f t="shared" si="2825"/>
        <v>4330.8599999999997</v>
      </c>
      <c r="WIK52" s="115">
        <f t="shared" si="2825"/>
        <v>4330.8599999999997</v>
      </c>
      <c r="WIL52" s="115">
        <f t="shared" si="2825"/>
        <v>4330.8599999999997</v>
      </c>
      <c r="WIM52" s="115">
        <f t="shared" si="2825"/>
        <v>4330.8599999999997</v>
      </c>
      <c r="WIN52" s="115">
        <f t="shared" si="2825"/>
        <v>4330.8599999999997</v>
      </c>
      <c r="WIO52" s="115">
        <f t="shared" si="2825"/>
        <v>4330.8599999999997</v>
      </c>
      <c r="WIP52" s="115">
        <f t="shared" si="2825"/>
        <v>4330.8599999999997</v>
      </c>
      <c r="WIQ52" s="115">
        <f t="shared" si="2825"/>
        <v>4330.8599999999997</v>
      </c>
      <c r="WIR52" s="115">
        <f t="shared" si="2825"/>
        <v>4330.8599999999997</v>
      </c>
      <c r="WIS52" s="115">
        <f t="shared" si="2825"/>
        <v>4330.8599999999997</v>
      </c>
      <c r="WIT52" s="95">
        <f t="shared" si="2826"/>
        <v>51970.32</v>
      </c>
      <c r="WIU52" s="106" t="s">
        <v>668</v>
      </c>
      <c r="WIV52" s="105">
        <v>51970.319999999992</v>
      </c>
      <c r="WIW52" s="90">
        <f t="shared" si="2827"/>
        <v>4330.8599999999997</v>
      </c>
      <c r="WIX52" s="115">
        <f t="shared" ref="WIX52" si="3857">WIW52</f>
        <v>4330.8599999999997</v>
      </c>
      <c r="WIY52" s="115">
        <f t="shared" si="2828"/>
        <v>4330.8599999999997</v>
      </c>
      <c r="WIZ52" s="115">
        <f t="shared" si="2828"/>
        <v>4330.8599999999997</v>
      </c>
      <c r="WJA52" s="115">
        <f t="shared" si="2828"/>
        <v>4330.8599999999997</v>
      </c>
      <c r="WJB52" s="115">
        <f t="shared" si="2828"/>
        <v>4330.8599999999997</v>
      </c>
      <c r="WJC52" s="115">
        <f t="shared" si="2828"/>
        <v>4330.8599999999997</v>
      </c>
      <c r="WJD52" s="115">
        <f t="shared" si="2828"/>
        <v>4330.8599999999997</v>
      </c>
      <c r="WJE52" s="115">
        <f t="shared" si="2828"/>
        <v>4330.8599999999997</v>
      </c>
      <c r="WJF52" s="115">
        <f t="shared" si="2828"/>
        <v>4330.8599999999997</v>
      </c>
      <c r="WJG52" s="115">
        <f t="shared" si="2828"/>
        <v>4330.8599999999997</v>
      </c>
      <c r="WJH52" s="115">
        <f t="shared" si="2828"/>
        <v>4330.8599999999997</v>
      </c>
      <c r="WJI52" s="115">
        <f t="shared" si="2828"/>
        <v>4330.8599999999997</v>
      </c>
      <c r="WJJ52" s="95">
        <f t="shared" si="2829"/>
        <v>51970.32</v>
      </c>
      <c r="WJK52" s="106" t="s">
        <v>668</v>
      </c>
      <c r="WJL52" s="105">
        <v>51970.319999999992</v>
      </c>
      <c r="WJM52" s="90">
        <f t="shared" si="2830"/>
        <v>4330.8599999999997</v>
      </c>
      <c r="WJN52" s="115">
        <f t="shared" ref="WJN52" si="3858">WJM52</f>
        <v>4330.8599999999997</v>
      </c>
      <c r="WJO52" s="115">
        <f t="shared" si="2831"/>
        <v>4330.8599999999997</v>
      </c>
      <c r="WJP52" s="115">
        <f t="shared" si="2831"/>
        <v>4330.8599999999997</v>
      </c>
      <c r="WJQ52" s="115">
        <f t="shared" si="2831"/>
        <v>4330.8599999999997</v>
      </c>
      <c r="WJR52" s="115">
        <f t="shared" si="2831"/>
        <v>4330.8599999999997</v>
      </c>
      <c r="WJS52" s="115">
        <f t="shared" si="2831"/>
        <v>4330.8599999999997</v>
      </c>
      <c r="WJT52" s="115">
        <f t="shared" si="2831"/>
        <v>4330.8599999999997</v>
      </c>
      <c r="WJU52" s="115">
        <f t="shared" si="2831"/>
        <v>4330.8599999999997</v>
      </c>
      <c r="WJV52" s="115">
        <f t="shared" si="2831"/>
        <v>4330.8599999999997</v>
      </c>
      <c r="WJW52" s="115">
        <f t="shared" si="2831"/>
        <v>4330.8599999999997</v>
      </c>
      <c r="WJX52" s="115">
        <f t="shared" si="2831"/>
        <v>4330.8599999999997</v>
      </c>
      <c r="WJY52" s="115">
        <f t="shared" si="2831"/>
        <v>4330.8599999999997</v>
      </c>
      <c r="WJZ52" s="95">
        <f t="shared" si="2832"/>
        <v>51970.32</v>
      </c>
      <c r="WKA52" s="106" t="s">
        <v>668</v>
      </c>
      <c r="WKB52" s="105">
        <v>51970.319999999992</v>
      </c>
      <c r="WKC52" s="90">
        <f t="shared" si="2833"/>
        <v>4330.8599999999997</v>
      </c>
      <c r="WKD52" s="115">
        <f t="shared" ref="WKD52" si="3859">WKC52</f>
        <v>4330.8599999999997</v>
      </c>
      <c r="WKE52" s="115">
        <f t="shared" si="2834"/>
        <v>4330.8599999999997</v>
      </c>
      <c r="WKF52" s="115">
        <f t="shared" si="2834"/>
        <v>4330.8599999999997</v>
      </c>
      <c r="WKG52" s="115">
        <f t="shared" si="2834"/>
        <v>4330.8599999999997</v>
      </c>
      <c r="WKH52" s="115">
        <f t="shared" si="2834"/>
        <v>4330.8599999999997</v>
      </c>
      <c r="WKI52" s="115">
        <f t="shared" si="2834"/>
        <v>4330.8599999999997</v>
      </c>
      <c r="WKJ52" s="115">
        <f t="shared" si="2834"/>
        <v>4330.8599999999997</v>
      </c>
      <c r="WKK52" s="115">
        <f t="shared" si="2834"/>
        <v>4330.8599999999997</v>
      </c>
      <c r="WKL52" s="115">
        <f t="shared" si="2834"/>
        <v>4330.8599999999997</v>
      </c>
      <c r="WKM52" s="115">
        <f t="shared" si="2834"/>
        <v>4330.8599999999997</v>
      </c>
      <c r="WKN52" s="115">
        <f t="shared" si="2834"/>
        <v>4330.8599999999997</v>
      </c>
      <c r="WKO52" s="115">
        <f t="shared" si="2834"/>
        <v>4330.8599999999997</v>
      </c>
      <c r="WKP52" s="95">
        <f t="shared" si="2835"/>
        <v>51970.32</v>
      </c>
      <c r="WKQ52" s="106" t="s">
        <v>668</v>
      </c>
      <c r="WKR52" s="105">
        <v>51970.319999999992</v>
      </c>
      <c r="WKS52" s="90">
        <f t="shared" si="2836"/>
        <v>4330.8599999999997</v>
      </c>
      <c r="WKT52" s="115">
        <f t="shared" ref="WKT52" si="3860">WKS52</f>
        <v>4330.8599999999997</v>
      </c>
      <c r="WKU52" s="115">
        <f t="shared" si="2837"/>
        <v>4330.8599999999997</v>
      </c>
      <c r="WKV52" s="115">
        <f t="shared" si="2837"/>
        <v>4330.8599999999997</v>
      </c>
      <c r="WKW52" s="115">
        <f t="shared" si="2837"/>
        <v>4330.8599999999997</v>
      </c>
      <c r="WKX52" s="115">
        <f t="shared" si="2837"/>
        <v>4330.8599999999997</v>
      </c>
      <c r="WKY52" s="115">
        <f t="shared" si="2837"/>
        <v>4330.8599999999997</v>
      </c>
      <c r="WKZ52" s="115">
        <f t="shared" si="2837"/>
        <v>4330.8599999999997</v>
      </c>
      <c r="WLA52" s="115">
        <f t="shared" si="2837"/>
        <v>4330.8599999999997</v>
      </c>
      <c r="WLB52" s="115">
        <f t="shared" si="2837"/>
        <v>4330.8599999999997</v>
      </c>
      <c r="WLC52" s="115">
        <f t="shared" si="2837"/>
        <v>4330.8599999999997</v>
      </c>
      <c r="WLD52" s="115">
        <f t="shared" si="2837"/>
        <v>4330.8599999999997</v>
      </c>
      <c r="WLE52" s="115">
        <f t="shared" si="2837"/>
        <v>4330.8599999999997</v>
      </c>
      <c r="WLF52" s="95">
        <f t="shared" si="2838"/>
        <v>51970.32</v>
      </c>
      <c r="WLG52" s="106" t="s">
        <v>668</v>
      </c>
      <c r="WLH52" s="105">
        <v>51970.319999999992</v>
      </c>
      <c r="WLI52" s="90">
        <f t="shared" si="2839"/>
        <v>4330.8599999999997</v>
      </c>
      <c r="WLJ52" s="115">
        <f t="shared" ref="WLJ52" si="3861">WLI52</f>
        <v>4330.8599999999997</v>
      </c>
      <c r="WLK52" s="115">
        <f t="shared" si="2840"/>
        <v>4330.8599999999997</v>
      </c>
      <c r="WLL52" s="115">
        <f t="shared" si="2840"/>
        <v>4330.8599999999997</v>
      </c>
      <c r="WLM52" s="115">
        <f t="shared" si="2840"/>
        <v>4330.8599999999997</v>
      </c>
      <c r="WLN52" s="115">
        <f t="shared" si="2840"/>
        <v>4330.8599999999997</v>
      </c>
      <c r="WLO52" s="115">
        <f t="shared" si="2840"/>
        <v>4330.8599999999997</v>
      </c>
      <c r="WLP52" s="115">
        <f t="shared" si="2840"/>
        <v>4330.8599999999997</v>
      </c>
      <c r="WLQ52" s="115">
        <f t="shared" si="2840"/>
        <v>4330.8599999999997</v>
      </c>
      <c r="WLR52" s="115">
        <f t="shared" si="2840"/>
        <v>4330.8599999999997</v>
      </c>
      <c r="WLS52" s="115">
        <f t="shared" si="2840"/>
        <v>4330.8599999999997</v>
      </c>
      <c r="WLT52" s="115">
        <f t="shared" si="2840"/>
        <v>4330.8599999999997</v>
      </c>
      <c r="WLU52" s="115">
        <f t="shared" si="2840"/>
        <v>4330.8599999999997</v>
      </c>
      <c r="WLV52" s="95">
        <f t="shared" si="2841"/>
        <v>51970.32</v>
      </c>
      <c r="WLW52" s="106" t="s">
        <v>668</v>
      </c>
      <c r="WLX52" s="105">
        <v>51970.319999999992</v>
      </c>
      <c r="WLY52" s="90">
        <f t="shared" si="2842"/>
        <v>4330.8599999999997</v>
      </c>
      <c r="WLZ52" s="115">
        <f t="shared" ref="WLZ52" si="3862">WLY52</f>
        <v>4330.8599999999997</v>
      </c>
      <c r="WMA52" s="115">
        <f t="shared" si="2843"/>
        <v>4330.8599999999997</v>
      </c>
      <c r="WMB52" s="115">
        <f t="shared" si="2843"/>
        <v>4330.8599999999997</v>
      </c>
      <c r="WMC52" s="115">
        <f t="shared" si="2843"/>
        <v>4330.8599999999997</v>
      </c>
      <c r="WMD52" s="115">
        <f t="shared" si="2843"/>
        <v>4330.8599999999997</v>
      </c>
      <c r="WME52" s="115">
        <f t="shared" si="2843"/>
        <v>4330.8599999999997</v>
      </c>
      <c r="WMF52" s="115">
        <f t="shared" si="2843"/>
        <v>4330.8599999999997</v>
      </c>
      <c r="WMG52" s="115">
        <f t="shared" si="2843"/>
        <v>4330.8599999999997</v>
      </c>
      <c r="WMH52" s="115">
        <f t="shared" si="2843"/>
        <v>4330.8599999999997</v>
      </c>
      <c r="WMI52" s="115">
        <f t="shared" si="2843"/>
        <v>4330.8599999999997</v>
      </c>
      <c r="WMJ52" s="115">
        <f t="shared" si="2843"/>
        <v>4330.8599999999997</v>
      </c>
      <c r="WMK52" s="115">
        <f t="shared" si="2843"/>
        <v>4330.8599999999997</v>
      </c>
      <c r="WML52" s="95">
        <f t="shared" si="2844"/>
        <v>51970.32</v>
      </c>
      <c r="WMM52" s="106" t="s">
        <v>668</v>
      </c>
      <c r="WMN52" s="105">
        <v>51970.319999999992</v>
      </c>
      <c r="WMO52" s="90">
        <f t="shared" si="2845"/>
        <v>4330.8599999999997</v>
      </c>
      <c r="WMP52" s="115">
        <f t="shared" ref="WMP52" si="3863">WMO52</f>
        <v>4330.8599999999997</v>
      </c>
      <c r="WMQ52" s="115">
        <f t="shared" si="2846"/>
        <v>4330.8599999999997</v>
      </c>
      <c r="WMR52" s="115">
        <f t="shared" si="2846"/>
        <v>4330.8599999999997</v>
      </c>
      <c r="WMS52" s="115">
        <f t="shared" si="2846"/>
        <v>4330.8599999999997</v>
      </c>
      <c r="WMT52" s="115">
        <f t="shared" si="2846"/>
        <v>4330.8599999999997</v>
      </c>
      <c r="WMU52" s="115">
        <f t="shared" si="2846"/>
        <v>4330.8599999999997</v>
      </c>
      <c r="WMV52" s="115">
        <f t="shared" si="2846"/>
        <v>4330.8599999999997</v>
      </c>
      <c r="WMW52" s="115">
        <f t="shared" si="2846"/>
        <v>4330.8599999999997</v>
      </c>
      <c r="WMX52" s="115">
        <f t="shared" si="2846"/>
        <v>4330.8599999999997</v>
      </c>
      <c r="WMY52" s="115">
        <f t="shared" si="2846"/>
        <v>4330.8599999999997</v>
      </c>
      <c r="WMZ52" s="115">
        <f t="shared" si="2846"/>
        <v>4330.8599999999997</v>
      </c>
      <c r="WNA52" s="115">
        <f t="shared" si="2846"/>
        <v>4330.8599999999997</v>
      </c>
      <c r="WNB52" s="95">
        <f t="shared" si="2847"/>
        <v>51970.32</v>
      </c>
      <c r="WNC52" s="106" t="s">
        <v>668</v>
      </c>
      <c r="WND52" s="105">
        <v>51970.319999999992</v>
      </c>
      <c r="WNE52" s="90">
        <f t="shared" si="2848"/>
        <v>4330.8599999999997</v>
      </c>
      <c r="WNF52" s="115">
        <f t="shared" ref="WNF52" si="3864">WNE52</f>
        <v>4330.8599999999997</v>
      </c>
      <c r="WNG52" s="115">
        <f t="shared" si="2849"/>
        <v>4330.8599999999997</v>
      </c>
      <c r="WNH52" s="115">
        <f t="shared" si="2849"/>
        <v>4330.8599999999997</v>
      </c>
      <c r="WNI52" s="115">
        <f t="shared" si="2849"/>
        <v>4330.8599999999997</v>
      </c>
      <c r="WNJ52" s="115">
        <f t="shared" si="2849"/>
        <v>4330.8599999999997</v>
      </c>
      <c r="WNK52" s="115">
        <f t="shared" si="2849"/>
        <v>4330.8599999999997</v>
      </c>
      <c r="WNL52" s="115">
        <f t="shared" si="2849"/>
        <v>4330.8599999999997</v>
      </c>
      <c r="WNM52" s="115">
        <f t="shared" si="2849"/>
        <v>4330.8599999999997</v>
      </c>
      <c r="WNN52" s="115">
        <f t="shared" si="2849"/>
        <v>4330.8599999999997</v>
      </c>
      <c r="WNO52" s="115">
        <f t="shared" si="2849"/>
        <v>4330.8599999999997</v>
      </c>
      <c r="WNP52" s="115">
        <f t="shared" si="2849"/>
        <v>4330.8599999999997</v>
      </c>
      <c r="WNQ52" s="115">
        <f t="shared" si="2849"/>
        <v>4330.8599999999997</v>
      </c>
      <c r="WNR52" s="95">
        <f t="shared" si="2850"/>
        <v>51970.32</v>
      </c>
      <c r="WNS52" s="106" t="s">
        <v>668</v>
      </c>
      <c r="WNT52" s="105">
        <v>51970.319999999992</v>
      </c>
      <c r="WNU52" s="90">
        <f t="shared" si="2851"/>
        <v>4330.8599999999997</v>
      </c>
      <c r="WNV52" s="115">
        <f t="shared" ref="WNV52" si="3865">WNU52</f>
        <v>4330.8599999999997</v>
      </c>
      <c r="WNW52" s="115">
        <f t="shared" si="2852"/>
        <v>4330.8599999999997</v>
      </c>
      <c r="WNX52" s="115">
        <f t="shared" si="2852"/>
        <v>4330.8599999999997</v>
      </c>
      <c r="WNY52" s="115">
        <f t="shared" si="2852"/>
        <v>4330.8599999999997</v>
      </c>
      <c r="WNZ52" s="115">
        <f t="shared" si="2852"/>
        <v>4330.8599999999997</v>
      </c>
      <c r="WOA52" s="115">
        <f t="shared" si="2852"/>
        <v>4330.8599999999997</v>
      </c>
      <c r="WOB52" s="115">
        <f t="shared" si="2852"/>
        <v>4330.8599999999997</v>
      </c>
      <c r="WOC52" s="115">
        <f t="shared" si="2852"/>
        <v>4330.8599999999997</v>
      </c>
      <c r="WOD52" s="115">
        <f t="shared" si="2852"/>
        <v>4330.8599999999997</v>
      </c>
      <c r="WOE52" s="115">
        <f t="shared" si="2852"/>
        <v>4330.8599999999997</v>
      </c>
      <c r="WOF52" s="115">
        <f t="shared" si="2852"/>
        <v>4330.8599999999997</v>
      </c>
      <c r="WOG52" s="115">
        <f t="shared" si="2852"/>
        <v>4330.8599999999997</v>
      </c>
      <c r="WOH52" s="95">
        <f t="shared" si="2853"/>
        <v>51970.32</v>
      </c>
      <c r="WOI52" s="106" t="s">
        <v>668</v>
      </c>
      <c r="WOJ52" s="105">
        <v>51970.319999999992</v>
      </c>
      <c r="WOK52" s="90">
        <f t="shared" si="2854"/>
        <v>4330.8599999999997</v>
      </c>
      <c r="WOL52" s="115">
        <f t="shared" ref="WOL52" si="3866">WOK52</f>
        <v>4330.8599999999997</v>
      </c>
      <c r="WOM52" s="115">
        <f t="shared" si="2855"/>
        <v>4330.8599999999997</v>
      </c>
      <c r="WON52" s="115">
        <f t="shared" si="2855"/>
        <v>4330.8599999999997</v>
      </c>
      <c r="WOO52" s="115">
        <f t="shared" si="2855"/>
        <v>4330.8599999999997</v>
      </c>
      <c r="WOP52" s="115">
        <f t="shared" si="2855"/>
        <v>4330.8599999999997</v>
      </c>
      <c r="WOQ52" s="115">
        <f t="shared" si="2855"/>
        <v>4330.8599999999997</v>
      </c>
      <c r="WOR52" s="115">
        <f t="shared" si="2855"/>
        <v>4330.8599999999997</v>
      </c>
      <c r="WOS52" s="115">
        <f t="shared" si="2855"/>
        <v>4330.8599999999997</v>
      </c>
      <c r="WOT52" s="115">
        <f t="shared" si="2855"/>
        <v>4330.8599999999997</v>
      </c>
      <c r="WOU52" s="115">
        <f t="shared" si="2855"/>
        <v>4330.8599999999997</v>
      </c>
      <c r="WOV52" s="115">
        <f t="shared" si="2855"/>
        <v>4330.8599999999997</v>
      </c>
      <c r="WOW52" s="115">
        <f t="shared" si="2855"/>
        <v>4330.8599999999997</v>
      </c>
      <c r="WOX52" s="95">
        <f t="shared" si="2856"/>
        <v>51970.32</v>
      </c>
      <c r="WOY52" s="106" t="s">
        <v>668</v>
      </c>
      <c r="WOZ52" s="105">
        <v>51970.319999999992</v>
      </c>
      <c r="WPA52" s="90">
        <f t="shared" si="2857"/>
        <v>4330.8599999999997</v>
      </c>
      <c r="WPB52" s="115">
        <f t="shared" ref="WPB52" si="3867">WPA52</f>
        <v>4330.8599999999997</v>
      </c>
      <c r="WPC52" s="115">
        <f t="shared" si="2858"/>
        <v>4330.8599999999997</v>
      </c>
      <c r="WPD52" s="115">
        <f t="shared" si="2858"/>
        <v>4330.8599999999997</v>
      </c>
      <c r="WPE52" s="115">
        <f t="shared" si="2858"/>
        <v>4330.8599999999997</v>
      </c>
      <c r="WPF52" s="115">
        <f t="shared" si="2858"/>
        <v>4330.8599999999997</v>
      </c>
      <c r="WPG52" s="115">
        <f t="shared" si="2858"/>
        <v>4330.8599999999997</v>
      </c>
      <c r="WPH52" s="115">
        <f t="shared" si="2858"/>
        <v>4330.8599999999997</v>
      </c>
      <c r="WPI52" s="115">
        <f t="shared" si="2858"/>
        <v>4330.8599999999997</v>
      </c>
      <c r="WPJ52" s="115">
        <f t="shared" si="2858"/>
        <v>4330.8599999999997</v>
      </c>
      <c r="WPK52" s="115">
        <f t="shared" si="2858"/>
        <v>4330.8599999999997</v>
      </c>
      <c r="WPL52" s="115">
        <f t="shared" si="2858"/>
        <v>4330.8599999999997</v>
      </c>
      <c r="WPM52" s="115">
        <f t="shared" si="2858"/>
        <v>4330.8599999999997</v>
      </c>
      <c r="WPN52" s="95">
        <f t="shared" si="2859"/>
        <v>51970.32</v>
      </c>
      <c r="WPO52" s="106" t="s">
        <v>668</v>
      </c>
      <c r="WPP52" s="105">
        <v>51970.319999999992</v>
      </c>
      <c r="WPQ52" s="90">
        <f t="shared" si="2860"/>
        <v>4330.8599999999997</v>
      </c>
      <c r="WPR52" s="115">
        <f t="shared" ref="WPR52" si="3868">WPQ52</f>
        <v>4330.8599999999997</v>
      </c>
      <c r="WPS52" s="115">
        <f t="shared" si="2861"/>
        <v>4330.8599999999997</v>
      </c>
      <c r="WPT52" s="115">
        <f t="shared" si="2861"/>
        <v>4330.8599999999997</v>
      </c>
      <c r="WPU52" s="115">
        <f t="shared" si="2861"/>
        <v>4330.8599999999997</v>
      </c>
      <c r="WPV52" s="115">
        <f t="shared" si="2861"/>
        <v>4330.8599999999997</v>
      </c>
      <c r="WPW52" s="115">
        <f t="shared" si="2861"/>
        <v>4330.8599999999997</v>
      </c>
      <c r="WPX52" s="115">
        <f t="shared" si="2861"/>
        <v>4330.8599999999997</v>
      </c>
      <c r="WPY52" s="115">
        <f t="shared" si="2861"/>
        <v>4330.8599999999997</v>
      </c>
      <c r="WPZ52" s="115">
        <f t="shared" si="2861"/>
        <v>4330.8599999999997</v>
      </c>
      <c r="WQA52" s="115">
        <f t="shared" si="2861"/>
        <v>4330.8599999999997</v>
      </c>
      <c r="WQB52" s="115">
        <f t="shared" si="2861"/>
        <v>4330.8599999999997</v>
      </c>
      <c r="WQC52" s="115">
        <f t="shared" si="2861"/>
        <v>4330.8599999999997</v>
      </c>
      <c r="WQD52" s="95">
        <f t="shared" si="2862"/>
        <v>51970.32</v>
      </c>
      <c r="WQE52" s="106" t="s">
        <v>668</v>
      </c>
      <c r="WQF52" s="105">
        <v>51970.319999999992</v>
      </c>
      <c r="WQG52" s="90">
        <f t="shared" si="2863"/>
        <v>4330.8599999999997</v>
      </c>
      <c r="WQH52" s="115">
        <f t="shared" ref="WQH52" si="3869">WQG52</f>
        <v>4330.8599999999997</v>
      </c>
      <c r="WQI52" s="115">
        <f t="shared" si="2864"/>
        <v>4330.8599999999997</v>
      </c>
      <c r="WQJ52" s="115">
        <f t="shared" si="2864"/>
        <v>4330.8599999999997</v>
      </c>
      <c r="WQK52" s="115">
        <f t="shared" si="2864"/>
        <v>4330.8599999999997</v>
      </c>
      <c r="WQL52" s="115">
        <f t="shared" si="2864"/>
        <v>4330.8599999999997</v>
      </c>
      <c r="WQM52" s="115">
        <f t="shared" si="2864"/>
        <v>4330.8599999999997</v>
      </c>
      <c r="WQN52" s="115">
        <f t="shared" si="2864"/>
        <v>4330.8599999999997</v>
      </c>
      <c r="WQO52" s="115">
        <f t="shared" si="2864"/>
        <v>4330.8599999999997</v>
      </c>
      <c r="WQP52" s="115">
        <f t="shared" si="2864"/>
        <v>4330.8599999999997</v>
      </c>
      <c r="WQQ52" s="115">
        <f t="shared" si="2864"/>
        <v>4330.8599999999997</v>
      </c>
      <c r="WQR52" s="115">
        <f t="shared" si="2864"/>
        <v>4330.8599999999997</v>
      </c>
      <c r="WQS52" s="115">
        <f t="shared" si="2864"/>
        <v>4330.8599999999997</v>
      </c>
      <c r="WQT52" s="95">
        <f t="shared" si="2865"/>
        <v>51970.32</v>
      </c>
      <c r="WQU52" s="106" t="s">
        <v>668</v>
      </c>
      <c r="WQV52" s="105">
        <v>51970.319999999992</v>
      </c>
      <c r="WQW52" s="90">
        <f t="shared" si="2866"/>
        <v>4330.8599999999997</v>
      </c>
      <c r="WQX52" s="115">
        <f t="shared" ref="WQX52" si="3870">WQW52</f>
        <v>4330.8599999999997</v>
      </c>
      <c r="WQY52" s="115">
        <f t="shared" si="2867"/>
        <v>4330.8599999999997</v>
      </c>
      <c r="WQZ52" s="115">
        <f t="shared" si="2867"/>
        <v>4330.8599999999997</v>
      </c>
      <c r="WRA52" s="115">
        <f t="shared" si="2867"/>
        <v>4330.8599999999997</v>
      </c>
      <c r="WRB52" s="115">
        <f t="shared" si="2867"/>
        <v>4330.8599999999997</v>
      </c>
      <c r="WRC52" s="115">
        <f t="shared" si="2867"/>
        <v>4330.8599999999997</v>
      </c>
      <c r="WRD52" s="115">
        <f t="shared" si="2867"/>
        <v>4330.8599999999997</v>
      </c>
      <c r="WRE52" s="115">
        <f t="shared" si="2867"/>
        <v>4330.8599999999997</v>
      </c>
      <c r="WRF52" s="115">
        <f t="shared" si="2867"/>
        <v>4330.8599999999997</v>
      </c>
      <c r="WRG52" s="115">
        <f t="shared" si="2867"/>
        <v>4330.8599999999997</v>
      </c>
      <c r="WRH52" s="115">
        <f t="shared" si="2867"/>
        <v>4330.8599999999997</v>
      </c>
      <c r="WRI52" s="115">
        <f t="shared" si="2867"/>
        <v>4330.8599999999997</v>
      </c>
      <c r="WRJ52" s="95">
        <f t="shared" si="2868"/>
        <v>51970.32</v>
      </c>
      <c r="WRK52" s="106" t="s">
        <v>668</v>
      </c>
      <c r="WRL52" s="105">
        <v>51970.319999999992</v>
      </c>
      <c r="WRM52" s="90">
        <f t="shared" si="2869"/>
        <v>4330.8599999999997</v>
      </c>
      <c r="WRN52" s="115">
        <f t="shared" ref="WRN52" si="3871">WRM52</f>
        <v>4330.8599999999997</v>
      </c>
      <c r="WRO52" s="115">
        <f t="shared" si="2870"/>
        <v>4330.8599999999997</v>
      </c>
      <c r="WRP52" s="115">
        <f t="shared" si="2870"/>
        <v>4330.8599999999997</v>
      </c>
      <c r="WRQ52" s="115">
        <f t="shared" si="2870"/>
        <v>4330.8599999999997</v>
      </c>
      <c r="WRR52" s="115">
        <f t="shared" si="2870"/>
        <v>4330.8599999999997</v>
      </c>
      <c r="WRS52" s="115">
        <f t="shared" si="2870"/>
        <v>4330.8599999999997</v>
      </c>
      <c r="WRT52" s="115">
        <f t="shared" si="2870"/>
        <v>4330.8599999999997</v>
      </c>
      <c r="WRU52" s="115">
        <f t="shared" si="2870"/>
        <v>4330.8599999999997</v>
      </c>
      <c r="WRV52" s="115">
        <f t="shared" si="2870"/>
        <v>4330.8599999999997</v>
      </c>
      <c r="WRW52" s="115">
        <f t="shared" si="2870"/>
        <v>4330.8599999999997</v>
      </c>
      <c r="WRX52" s="115">
        <f t="shared" si="2870"/>
        <v>4330.8599999999997</v>
      </c>
      <c r="WRY52" s="115">
        <f t="shared" si="2870"/>
        <v>4330.8599999999997</v>
      </c>
      <c r="WRZ52" s="95">
        <f t="shared" si="2871"/>
        <v>51970.32</v>
      </c>
      <c r="WSA52" s="106" t="s">
        <v>668</v>
      </c>
      <c r="WSB52" s="105">
        <v>51970.319999999992</v>
      </c>
      <c r="WSC52" s="90">
        <f t="shared" si="2872"/>
        <v>4330.8599999999997</v>
      </c>
      <c r="WSD52" s="115">
        <f t="shared" ref="WSD52" si="3872">WSC52</f>
        <v>4330.8599999999997</v>
      </c>
      <c r="WSE52" s="115">
        <f t="shared" si="2873"/>
        <v>4330.8599999999997</v>
      </c>
      <c r="WSF52" s="115">
        <f t="shared" si="2873"/>
        <v>4330.8599999999997</v>
      </c>
      <c r="WSG52" s="115">
        <f t="shared" si="2873"/>
        <v>4330.8599999999997</v>
      </c>
      <c r="WSH52" s="115">
        <f t="shared" si="2873"/>
        <v>4330.8599999999997</v>
      </c>
      <c r="WSI52" s="115">
        <f t="shared" si="2873"/>
        <v>4330.8599999999997</v>
      </c>
      <c r="WSJ52" s="115">
        <f t="shared" si="2873"/>
        <v>4330.8599999999997</v>
      </c>
      <c r="WSK52" s="115">
        <f t="shared" si="2873"/>
        <v>4330.8599999999997</v>
      </c>
      <c r="WSL52" s="115">
        <f t="shared" si="2873"/>
        <v>4330.8599999999997</v>
      </c>
      <c r="WSM52" s="115">
        <f t="shared" si="2873"/>
        <v>4330.8599999999997</v>
      </c>
      <c r="WSN52" s="115">
        <f t="shared" si="2873"/>
        <v>4330.8599999999997</v>
      </c>
      <c r="WSO52" s="115">
        <f t="shared" si="2873"/>
        <v>4330.8599999999997</v>
      </c>
      <c r="WSP52" s="95">
        <f t="shared" si="2874"/>
        <v>51970.32</v>
      </c>
      <c r="WSQ52" s="106" t="s">
        <v>668</v>
      </c>
      <c r="WSR52" s="105">
        <v>51970.319999999992</v>
      </c>
      <c r="WSS52" s="90">
        <f t="shared" si="2875"/>
        <v>4330.8599999999997</v>
      </c>
      <c r="WST52" s="115">
        <f t="shared" ref="WST52" si="3873">WSS52</f>
        <v>4330.8599999999997</v>
      </c>
      <c r="WSU52" s="115">
        <f t="shared" si="2876"/>
        <v>4330.8599999999997</v>
      </c>
      <c r="WSV52" s="115">
        <f t="shared" si="2876"/>
        <v>4330.8599999999997</v>
      </c>
      <c r="WSW52" s="115">
        <f t="shared" si="2876"/>
        <v>4330.8599999999997</v>
      </c>
      <c r="WSX52" s="115">
        <f t="shared" si="2876"/>
        <v>4330.8599999999997</v>
      </c>
      <c r="WSY52" s="115">
        <f t="shared" si="2876"/>
        <v>4330.8599999999997</v>
      </c>
      <c r="WSZ52" s="115">
        <f t="shared" si="2876"/>
        <v>4330.8599999999997</v>
      </c>
      <c r="WTA52" s="115">
        <f t="shared" si="2876"/>
        <v>4330.8599999999997</v>
      </c>
      <c r="WTB52" s="115">
        <f t="shared" si="2876"/>
        <v>4330.8599999999997</v>
      </c>
      <c r="WTC52" s="115">
        <f t="shared" si="2876"/>
        <v>4330.8599999999997</v>
      </c>
      <c r="WTD52" s="115">
        <f t="shared" si="2876"/>
        <v>4330.8599999999997</v>
      </c>
      <c r="WTE52" s="115">
        <f t="shared" si="2876"/>
        <v>4330.8599999999997</v>
      </c>
      <c r="WTF52" s="95">
        <f t="shared" si="2877"/>
        <v>51970.32</v>
      </c>
      <c r="WTG52" s="106" t="s">
        <v>668</v>
      </c>
      <c r="WTH52" s="105">
        <v>51970.319999999992</v>
      </c>
      <c r="WTI52" s="90">
        <f t="shared" si="2878"/>
        <v>4330.8599999999997</v>
      </c>
      <c r="WTJ52" s="115">
        <f t="shared" ref="WTJ52" si="3874">WTI52</f>
        <v>4330.8599999999997</v>
      </c>
      <c r="WTK52" s="115">
        <f t="shared" si="2879"/>
        <v>4330.8599999999997</v>
      </c>
      <c r="WTL52" s="115">
        <f t="shared" si="2879"/>
        <v>4330.8599999999997</v>
      </c>
      <c r="WTM52" s="115">
        <f t="shared" si="2879"/>
        <v>4330.8599999999997</v>
      </c>
      <c r="WTN52" s="115">
        <f t="shared" si="2879"/>
        <v>4330.8599999999997</v>
      </c>
      <c r="WTO52" s="115">
        <f t="shared" si="2879"/>
        <v>4330.8599999999997</v>
      </c>
      <c r="WTP52" s="115">
        <f t="shared" si="2879"/>
        <v>4330.8599999999997</v>
      </c>
      <c r="WTQ52" s="115">
        <f t="shared" si="2879"/>
        <v>4330.8599999999997</v>
      </c>
      <c r="WTR52" s="115">
        <f t="shared" si="2879"/>
        <v>4330.8599999999997</v>
      </c>
      <c r="WTS52" s="115">
        <f t="shared" si="2879"/>
        <v>4330.8599999999997</v>
      </c>
      <c r="WTT52" s="115">
        <f t="shared" si="2879"/>
        <v>4330.8599999999997</v>
      </c>
      <c r="WTU52" s="115">
        <f t="shared" si="2879"/>
        <v>4330.8599999999997</v>
      </c>
      <c r="WTV52" s="95">
        <f t="shared" si="2880"/>
        <v>51970.32</v>
      </c>
      <c r="WTW52" s="106" t="s">
        <v>668</v>
      </c>
      <c r="WTX52" s="105">
        <v>51970.319999999992</v>
      </c>
      <c r="WTY52" s="90">
        <f t="shared" si="2881"/>
        <v>4330.8599999999997</v>
      </c>
      <c r="WTZ52" s="115">
        <f t="shared" ref="WTZ52" si="3875">WTY52</f>
        <v>4330.8599999999997</v>
      </c>
      <c r="WUA52" s="115">
        <f t="shared" si="2882"/>
        <v>4330.8599999999997</v>
      </c>
      <c r="WUB52" s="115">
        <f t="shared" si="2882"/>
        <v>4330.8599999999997</v>
      </c>
      <c r="WUC52" s="115">
        <f t="shared" si="2882"/>
        <v>4330.8599999999997</v>
      </c>
      <c r="WUD52" s="115">
        <f t="shared" si="2882"/>
        <v>4330.8599999999997</v>
      </c>
      <c r="WUE52" s="115">
        <f t="shared" si="2882"/>
        <v>4330.8599999999997</v>
      </c>
      <c r="WUF52" s="115">
        <f t="shared" si="2882"/>
        <v>4330.8599999999997</v>
      </c>
      <c r="WUG52" s="115">
        <f t="shared" si="2882"/>
        <v>4330.8599999999997</v>
      </c>
      <c r="WUH52" s="115">
        <f t="shared" si="2882"/>
        <v>4330.8599999999997</v>
      </c>
      <c r="WUI52" s="115">
        <f t="shared" si="2882"/>
        <v>4330.8599999999997</v>
      </c>
      <c r="WUJ52" s="115">
        <f t="shared" si="2882"/>
        <v>4330.8599999999997</v>
      </c>
      <c r="WUK52" s="115">
        <f t="shared" si="2882"/>
        <v>4330.8599999999997</v>
      </c>
      <c r="WUL52" s="95">
        <f t="shared" si="2883"/>
        <v>51970.32</v>
      </c>
      <c r="WUM52" s="106" t="s">
        <v>668</v>
      </c>
      <c r="WUN52" s="105">
        <v>51970.319999999992</v>
      </c>
      <c r="WUO52" s="90">
        <f t="shared" si="2884"/>
        <v>4330.8599999999997</v>
      </c>
      <c r="WUP52" s="115">
        <f t="shared" ref="WUP52" si="3876">WUO52</f>
        <v>4330.8599999999997</v>
      </c>
      <c r="WUQ52" s="115">
        <f t="shared" si="2885"/>
        <v>4330.8599999999997</v>
      </c>
      <c r="WUR52" s="115">
        <f t="shared" si="2885"/>
        <v>4330.8599999999997</v>
      </c>
      <c r="WUS52" s="115">
        <f t="shared" si="2885"/>
        <v>4330.8599999999997</v>
      </c>
      <c r="WUT52" s="115">
        <f t="shared" si="2885"/>
        <v>4330.8599999999997</v>
      </c>
      <c r="WUU52" s="115">
        <f t="shared" si="2885"/>
        <v>4330.8599999999997</v>
      </c>
      <c r="WUV52" s="115">
        <f t="shared" si="2885"/>
        <v>4330.8599999999997</v>
      </c>
      <c r="WUW52" s="115">
        <f t="shared" si="2885"/>
        <v>4330.8599999999997</v>
      </c>
      <c r="WUX52" s="115">
        <f t="shared" si="2885"/>
        <v>4330.8599999999997</v>
      </c>
      <c r="WUY52" s="115">
        <f t="shared" si="2885"/>
        <v>4330.8599999999997</v>
      </c>
      <c r="WUZ52" s="115">
        <f t="shared" si="2885"/>
        <v>4330.8599999999997</v>
      </c>
      <c r="WVA52" s="115">
        <f t="shared" si="2885"/>
        <v>4330.8599999999997</v>
      </c>
      <c r="WVB52" s="95">
        <f t="shared" si="2886"/>
        <v>51970.32</v>
      </c>
      <c r="WVC52" s="106" t="s">
        <v>668</v>
      </c>
      <c r="WVD52" s="105">
        <v>51970.319999999992</v>
      </c>
      <c r="WVE52" s="90">
        <f t="shared" si="2887"/>
        <v>4330.8599999999997</v>
      </c>
      <c r="WVF52" s="115">
        <f t="shared" ref="WVF52" si="3877">WVE52</f>
        <v>4330.8599999999997</v>
      </c>
      <c r="WVG52" s="115">
        <f t="shared" si="2888"/>
        <v>4330.8599999999997</v>
      </c>
      <c r="WVH52" s="115">
        <f t="shared" si="2888"/>
        <v>4330.8599999999997</v>
      </c>
      <c r="WVI52" s="115">
        <f t="shared" si="2888"/>
        <v>4330.8599999999997</v>
      </c>
      <c r="WVJ52" s="115">
        <f t="shared" si="2888"/>
        <v>4330.8599999999997</v>
      </c>
      <c r="WVK52" s="115">
        <f t="shared" si="2888"/>
        <v>4330.8599999999997</v>
      </c>
      <c r="WVL52" s="115">
        <f t="shared" si="2888"/>
        <v>4330.8599999999997</v>
      </c>
      <c r="WVM52" s="115">
        <f t="shared" si="2888"/>
        <v>4330.8599999999997</v>
      </c>
      <c r="WVN52" s="115">
        <f t="shared" si="2888"/>
        <v>4330.8599999999997</v>
      </c>
      <c r="WVO52" s="115">
        <f t="shared" si="2888"/>
        <v>4330.8599999999997</v>
      </c>
      <c r="WVP52" s="115">
        <f t="shared" si="2888"/>
        <v>4330.8599999999997</v>
      </c>
      <c r="WVQ52" s="115">
        <f t="shared" si="2888"/>
        <v>4330.8599999999997</v>
      </c>
      <c r="WVR52" s="95">
        <f t="shared" si="2889"/>
        <v>51970.32</v>
      </c>
      <c r="WVS52" s="106" t="s">
        <v>668</v>
      </c>
      <c r="WVT52" s="105">
        <v>51970.319999999992</v>
      </c>
      <c r="WVU52" s="90">
        <f t="shared" si="2890"/>
        <v>4330.8599999999997</v>
      </c>
      <c r="WVV52" s="115">
        <f t="shared" ref="WVV52" si="3878">WVU52</f>
        <v>4330.8599999999997</v>
      </c>
      <c r="WVW52" s="115">
        <f t="shared" si="2891"/>
        <v>4330.8599999999997</v>
      </c>
      <c r="WVX52" s="115">
        <f t="shared" si="2891"/>
        <v>4330.8599999999997</v>
      </c>
      <c r="WVY52" s="115">
        <f t="shared" si="2891"/>
        <v>4330.8599999999997</v>
      </c>
      <c r="WVZ52" s="115">
        <f t="shared" si="2891"/>
        <v>4330.8599999999997</v>
      </c>
      <c r="WWA52" s="115">
        <f t="shared" si="2891"/>
        <v>4330.8599999999997</v>
      </c>
      <c r="WWB52" s="115">
        <f t="shared" si="2891"/>
        <v>4330.8599999999997</v>
      </c>
      <c r="WWC52" s="115">
        <f t="shared" si="2891"/>
        <v>4330.8599999999997</v>
      </c>
      <c r="WWD52" s="115">
        <f t="shared" si="2891"/>
        <v>4330.8599999999997</v>
      </c>
      <c r="WWE52" s="115">
        <f t="shared" si="2891"/>
        <v>4330.8599999999997</v>
      </c>
      <c r="WWF52" s="115">
        <f t="shared" si="2891"/>
        <v>4330.8599999999997</v>
      </c>
      <c r="WWG52" s="115">
        <f t="shared" si="2891"/>
        <v>4330.8599999999997</v>
      </c>
      <c r="WWH52" s="95">
        <f t="shared" si="2892"/>
        <v>51970.32</v>
      </c>
      <c r="WWI52" s="106" t="s">
        <v>668</v>
      </c>
      <c r="WWJ52" s="105">
        <v>51970.319999999992</v>
      </c>
      <c r="WWK52" s="90">
        <f t="shared" si="2893"/>
        <v>4330.8599999999997</v>
      </c>
      <c r="WWL52" s="115">
        <f t="shared" ref="WWL52" si="3879">WWK52</f>
        <v>4330.8599999999997</v>
      </c>
      <c r="WWM52" s="115">
        <f t="shared" si="2894"/>
        <v>4330.8599999999997</v>
      </c>
      <c r="WWN52" s="115">
        <f t="shared" si="2894"/>
        <v>4330.8599999999997</v>
      </c>
      <c r="WWO52" s="115">
        <f t="shared" si="2894"/>
        <v>4330.8599999999997</v>
      </c>
      <c r="WWP52" s="115">
        <f t="shared" si="2894"/>
        <v>4330.8599999999997</v>
      </c>
      <c r="WWQ52" s="115">
        <f t="shared" si="2894"/>
        <v>4330.8599999999997</v>
      </c>
      <c r="WWR52" s="115">
        <f t="shared" si="2894"/>
        <v>4330.8599999999997</v>
      </c>
      <c r="WWS52" s="115">
        <f t="shared" si="2894"/>
        <v>4330.8599999999997</v>
      </c>
      <c r="WWT52" s="115">
        <f t="shared" si="2894"/>
        <v>4330.8599999999997</v>
      </c>
      <c r="WWU52" s="115">
        <f t="shared" si="2894"/>
        <v>4330.8599999999997</v>
      </c>
      <c r="WWV52" s="115">
        <f t="shared" si="2894"/>
        <v>4330.8599999999997</v>
      </c>
      <c r="WWW52" s="115">
        <f t="shared" si="2894"/>
        <v>4330.8599999999997</v>
      </c>
      <c r="WWX52" s="95">
        <f t="shared" si="2895"/>
        <v>51970.32</v>
      </c>
      <c r="WWY52" s="106" t="s">
        <v>668</v>
      </c>
      <c r="WWZ52" s="105">
        <v>51970.319999999992</v>
      </c>
      <c r="WXA52" s="90">
        <f t="shared" si="2896"/>
        <v>4330.8599999999997</v>
      </c>
      <c r="WXB52" s="115">
        <f t="shared" ref="WXB52" si="3880">WXA52</f>
        <v>4330.8599999999997</v>
      </c>
      <c r="WXC52" s="115">
        <f t="shared" si="2897"/>
        <v>4330.8599999999997</v>
      </c>
      <c r="WXD52" s="115">
        <f t="shared" si="2897"/>
        <v>4330.8599999999997</v>
      </c>
      <c r="WXE52" s="115">
        <f t="shared" si="2897"/>
        <v>4330.8599999999997</v>
      </c>
      <c r="WXF52" s="115">
        <f t="shared" si="2897"/>
        <v>4330.8599999999997</v>
      </c>
      <c r="WXG52" s="115">
        <f t="shared" si="2897"/>
        <v>4330.8599999999997</v>
      </c>
      <c r="WXH52" s="115">
        <f t="shared" si="2897"/>
        <v>4330.8599999999997</v>
      </c>
      <c r="WXI52" s="115">
        <f t="shared" si="2897"/>
        <v>4330.8599999999997</v>
      </c>
      <c r="WXJ52" s="115">
        <f t="shared" si="2897"/>
        <v>4330.8599999999997</v>
      </c>
      <c r="WXK52" s="115">
        <f t="shared" si="2897"/>
        <v>4330.8599999999997</v>
      </c>
      <c r="WXL52" s="115">
        <f t="shared" si="2897"/>
        <v>4330.8599999999997</v>
      </c>
      <c r="WXM52" s="115">
        <f t="shared" si="2897"/>
        <v>4330.8599999999997</v>
      </c>
      <c r="WXN52" s="95">
        <f t="shared" si="2898"/>
        <v>51970.32</v>
      </c>
      <c r="WXO52" s="106" t="s">
        <v>668</v>
      </c>
      <c r="WXP52" s="105">
        <v>51970.319999999992</v>
      </c>
      <c r="WXQ52" s="90">
        <f t="shared" si="2899"/>
        <v>4330.8599999999997</v>
      </c>
      <c r="WXR52" s="115">
        <f t="shared" ref="WXR52" si="3881">WXQ52</f>
        <v>4330.8599999999997</v>
      </c>
      <c r="WXS52" s="115">
        <f t="shared" si="2900"/>
        <v>4330.8599999999997</v>
      </c>
      <c r="WXT52" s="115">
        <f t="shared" si="2900"/>
        <v>4330.8599999999997</v>
      </c>
      <c r="WXU52" s="115">
        <f t="shared" si="2900"/>
        <v>4330.8599999999997</v>
      </c>
      <c r="WXV52" s="115">
        <f t="shared" si="2900"/>
        <v>4330.8599999999997</v>
      </c>
      <c r="WXW52" s="115">
        <f t="shared" si="2900"/>
        <v>4330.8599999999997</v>
      </c>
      <c r="WXX52" s="115">
        <f t="shared" si="2900"/>
        <v>4330.8599999999997</v>
      </c>
      <c r="WXY52" s="115">
        <f t="shared" si="2900"/>
        <v>4330.8599999999997</v>
      </c>
      <c r="WXZ52" s="115">
        <f t="shared" si="2900"/>
        <v>4330.8599999999997</v>
      </c>
      <c r="WYA52" s="115">
        <f t="shared" si="2900"/>
        <v>4330.8599999999997</v>
      </c>
      <c r="WYB52" s="115">
        <f t="shared" si="2900"/>
        <v>4330.8599999999997</v>
      </c>
      <c r="WYC52" s="115">
        <f t="shared" si="2900"/>
        <v>4330.8599999999997</v>
      </c>
      <c r="WYD52" s="95">
        <f t="shared" si="2901"/>
        <v>51970.32</v>
      </c>
      <c r="WYE52" s="106" t="s">
        <v>668</v>
      </c>
      <c r="WYF52" s="105">
        <v>51970.319999999992</v>
      </c>
      <c r="WYG52" s="90">
        <f t="shared" si="2902"/>
        <v>4330.8599999999997</v>
      </c>
      <c r="WYH52" s="115">
        <f t="shared" ref="WYH52" si="3882">WYG52</f>
        <v>4330.8599999999997</v>
      </c>
      <c r="WYI52" s="115">
        <f t="shared" si="2903"/>
        <v>4330.8599999999997</v>
      </c>
      <c r="WYJ52" s="115">
        <f t="shared" si="2903"/>
        <v>4330.8599999999997</v>
      </c>
      <c r="WYK52" s="115">
        <f t="shared" si="2903"/>
        <v>4330.8599999999997</v>
      </c>
      <c r="WYL52" s="115">
        <f t="shared" si="2903"/>
        <v>4330.8599999999997</v>
      </c>
      <c r="WYM52" s="115">
        <f t="shared" si="2903"/>
        <v>4330.8599999999997</v>
      </c>
      <c r="WYN52" s="115">
        <f t="shared" si="2903"/>
        <v>4330.8599999999997</v>
      </c>
      <c r="WYO52" s="115">
        <f t="shared" si="2903"/>
        <v>4330.8599999999997</v>
      </c>
      <c r="WYP52" s="115">
        <f t="shared" si="2903"/>
        <v>4330.8599999999997</v>
      </c>
      <c r="WYQ52" s="115">
        <f t="shared" si="2903"/>
        <v>4330.8599999999997</v>
      </c>
      <c r="WYR52" s="115">
        <f t="shared" si="2903"/>
        <v>4330.8599999999997</v>
      </c>
      <c r="WYS52" s="115">
        <f t="shared" si="2903"/>
        <v>4330.8599999999997</v>
      </c>
      <c r="WYT52" s="95">
        <f t="shared" si="2904"/>
        <v>51970.32</v>
      </c>
      <c r="WYU52" s="106" t="s">
        <v>668</v>
      </c>
      <c r="WYV52" s="105">
        <v>51970.319999999992</v>
      </c>
      <c r="WYW52" s="90">
        <f t="shared" si="2905"/>
        <v>4330.8599999999997</v>
      </c>
      <c r="WYX52" s="115">
        <f t="shared" ref="WYX52" si="3883">WYW52</f>
        <v>4330.8599999999997</v>
      </c>
      <c r="WYY52" s="115">
        <f t="shared" si="2906"/>
        <v>4330.8599999999997</v>
      </c>
      <c r="WYZ52" s="115">
        <f t="shared" si="2906"/>
        <v>4330.8599999999997</v>
      </c>
      <c r="WZA52" s="115">
        <f t="shared" si="2906"/>
        <v>4330.8599999999997</v>
      </c>
      <c r="WZB52" s="115">
        <f t="shared" si="2906"/>
        <v>4330.8599999999997</v>
      </c>
      <c r="WZC52" s="115">
        <f t="shared" si="2906"/>
        <v>4330.8599999999997</v>
      </c>
      <c r="WZD52" s="115">
        <f t="shared" si="2906"/>
        <v>4330.8599999999997</v>
      </c>
      <c r="WZE52" s="115">
        <f t="shared" si="2906"/>
        <v>4330.8599999999997</v>
      </c>
      <c r="WZF52" s="115">
        <f t="shared" si="2906"/>
        <v>4330.8599999999997</v>
      </c>
      <c r="WZG52" s="115">
        <f t="shared" si="2906"/>
        <v>4330.8599999999997</v>
      </c>
      <c r="WZH52" s="115">
        <f t="shared" si="2906"/>
        <v>4330.8599999999997</v>
      </c>
      <c r="WZI52" s="115">
        <f t="shared" si="2906"/>
        <v>4330.8599999999997</v>
      </c>
      <c r="WZJ52" s="95">
        <f t="shared" si="2907"/>
        <v>51970.32</v>
      </c>
      <c r="WZK52" s="106" t="s">
        <v>668</v>
      </c>
      <c r="WZL52" s="105">
        <v>51970.319999999992</v>
      </c>
      <c r="WZM52" s="90">
        <f t="shared" si="2908"/>
        <v>4330.8599999999997</v>
      </c>
      <c r="WZN52" s="115">
        <f t="shared" ref="WZN52" si="3884">WZM52</f>
        <v>4330.8599999999997</v>
      </c>
      <c r="WZO52" s="115">
        <f t="shared" si="2909"/>
        <v>4330.8599999999997</v>
      </c>
      <c r="WZP52" s="115">
        <f t="shared" si="2909"/>
        <v>4330.8599999999997</v>
      </c>
      <c r="WZQ52" s="115">
        <f t="shared" si="2909"/>
        <v>4330.8599999999997</v>
      </c>
      <c r="WZR52" s="115">
        <f t="shared" si="2909"/>
        <v>4330.8599999999997</v>
      </c>
      <c r="WZS52" s="115">
        <f t="shared" si="2909"/>
        <v>4330.8599999999997</v>
      </c>
      <c r="WZT52" s="115">
        <f t="shared" si="2909"/>
        <v>4330.8599999999997</v>
      </c>
      <c r="WZU52" s="115">
        <f t="shared" si="2909"/>
        <v>4330.8599999999997</v>
      </c>
      <c r="WZV52" s="115">
        <f t="shared" si="2909"/>
        <v>4330.8599999999997</v>
      </c>
      <c r="WZW52" s="115">
        <f t="shared" si="2909"/>
        <v>4330.8599999999997</v>
      </c>
      <c r="WZX52" s="115">
        <f t="shared" si="2909"/>
        <v>4330.8599999999997</v>
      </c>
      <c r="WZY52" s="115">
        <f t="shared" si="2909"/>
        <v>4330.8599999999997</v>
      </c>
      <c r="WZZ52" s="95">
        <f t="shared" si="2910"/>
        <v>51970.32</v>
      </c>
      <c r="XAA52" s="106" t="s">
        <v>668</v>
      </c>
      <c r="XAB52" s="105">
        <v>51970.319999999992</v>
      </c>
      <c r="XAC52" s="90">
        <f t="shared" si="2911"/>
        <v>4330.8599999999997</v>
      </c>
      <c r="XAD52" s="115">
        <f t="shared" ref="XAD52" si="3885">XAC52</f>
        <v>4330.8599999999997</v>
      </c>
      <c r="XAE52" s="115">
        <f t="shared" si="2912"/>
        <v>4330.8599999999997</v>
      </c>
      <c r="XAF52" s="115">
        <f t="shared" si="2912"/>
        <v>4330.8599999999997</v>
      </c>
      <c r="XAG52" s="115">
        <f t="shared" si="2912"/>
        <v>4330.8599999999997</v>
      </c>
      <c r="XAH52" s="115">
        <f t="shared" si="2912"/>
        <v>4330.8599999999997</v>
      </c>
      <c r="XAI52" s="115">
        <f t="shared" si="2912"/>
        <v>4330.8599999999997</v>
      </c>
      <c r="XAJ52" s="115">
        <f t="shared" si="2912"/>
        <v>4330.8599999999997</v>
      </c>
      <c r="XAK52" s="115">
        <f t="shared" si="2912"/>
        <v>4330.8599999999997</v>
      </c>
      <c r="XAL52" s="115">
        <f t="shared" si="2912"/>
        <v>4330.8599999999997</v>
      </c>
      <c r="XAM52" s="115">
        <f t="shared" si="2912"/>
        <v>4330.8599999999997</v>
      </c>
      <c r="XAN52" s="115">
        <f t="shared" si="2912"/>
        <v>4330.8599999999997</v>
      </c>
      <c r="XAO52" s="115">
        <f t="shared" si="2912"/>
        <v>4330.8599999999997</v>
      </c>
      <c r="XAP52" s="95">
        <f t="shared" si="2913"/>
        <v>51970.32</v>
      </c>
      <c r="XAQ52" s="106" t="s">
        <v>668</v>
      </c>
      <c r="XAR52" s="105">
        <v>51970.319999999992</v>
      </c>
      <c r="XAS52" s="90">
        <f t="shared" si="2914"/>
        <v>4330.8599999999997</v>
      </c>
      <c r="XAT52" s="115">
        <f t="shared" ref="XAT52" si="3886">XAS52</f>
        <v>4330.8599999999997</v>
      </c>
      <c r="XAU52" s="115">
        <f t="shared" si="2915"/>
        <v>4330.8599999999997</v>
      </c>
      <c r="XAV52" s="115">
        <f t="shared" si="2915"/>
        <v>4330.8599999999997</v>
      </c>
      <c r="XAW52" s="115">
        <f t="shared" si="2915"/>
        <v>4330.8599999999997</v>
      </c>
      <c r="XAX52" s="115">
        <f t="shared" si="2915"/>
        <v>4330.8599999999997</v>
      </c>
      <c r="XAY52" s="115">
        <f t="shared" si="2915"/>
        <v>4330.8599999999997</v>
      </c>
      <c r="XAZ52" s="115">
        <f t="shared" si="2915"/>
        <v>4330.8599999999997</v>
      </c>
      <c r="XBA52" s="115">
        <f t="shared" si="2915"/>
        <v>4330.8599999999997</v>
      </c>
      <c r="XBB52" s="115">
        <f t="shared" si="2915"/>
        <v>4330.8599999999997</v>
      </c>
      <c r="XBC52" s="115">
        <f t="shared" si="2915"/>
        <v>4330.8599999999997</v>
      </c>
      <c r="XBD52" s="115">
        <f t="shared" si="2915"/>
        <v>4330.8599999999997</v>
      </c>
      <c r="XBE52" s="115">
        <f t="shared" si="2915"/>
        <v>4330.8599999999997</v>
      </c>
      <c r="XBF52" s="95">
        <f t="shared" si="2916"/>
        <v>51970.32</v>
      </c>
      <c r="XBG52" s="106" t="s">
        <v>668</v>
      </c>
      <c r="XBH52" s="105">
        <v>51970.319999999992</v>
      </c>
      <c r="XBI52" s="90">
        <f t="shared" si="2917"/>
        <v>4330.8599999999997</v>
      </c>
      <c r="XBJ52" s="115">
        <f t="shared" ref="XBJ52" si="3887">XBI52</f>
        <v>4330.8599999999997</v>
      </c>
      <c r="XBK52" s="115">
        <f t="shared" si="2918"/>
        <v>4330.8599999999997</v>
      </c>
      <c r="XBL52" s="115">
        <f t="shared" si="2918"/>
        <v>4330.8599999999997</v>
      </c>
      <c r="XBM52" s="115">
        <f t="shared" si="2918"/>
        <v>4330.8599999999997</v>
      </c>
      <c r="XBN52" s="115">
        <f t="shared" si="2918"/>
        <v>4330.8599999999997</v>
      </c>
      <c r="XBO52" s="115">
        <f t="shared" si="2918"/>
        <v>4330.8599999999997</v>
      </c>
      <c r="XBP52" s="115">
        <f t="shared" si="2918"/>
        <v>4330.8599999999997</v>
      </c>
      <c r="XBQ52" s="115">
        <f t="shared" si="2918"/>
        <v>4330.8599999999997</v>
      </c>
      <c r="XBR52" s="115">
        <f t="shared" si="2918"/>
        <v>4330.8599999999997</v>
      </c>
      <c r="XBS52" s="115">
        <f t="shared" si="2918"/>
        <v>4330.8599999999997</v>
      </c>
      <c r="XBT52" s="115">
        <f t="shared" si="2918"/>
        <v>4330.8599999999997</v>
      </c>
      <c r="XBU52" s="115">
        <f t="shared" si="2918"/>
        <v>4330.8599999999997</v>
      </c>
      <c r="XBV52" s="95">
        <f t="shared" si="2919"/>
        <v>51970.32</v>
      </c>
    </row>
    <row r="53" spans="1:16298" ht="13.8" thickBot="1" x14ac:dyDescent="0.3">
      <c r="A53" s="107"/>
      <c r="B53" s="116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6298" ht="13.8" thickBot="1" x14ac:dyDescent="0.3">
      <c r="A54" s="107" t="s">
        <v>793</v>
      </c>
      <c r="B54" s="108">
        <f>SUM(B47:B53)</f>
        <v>552421.13</v>
      </c>
      <c r="C54" s="108">
        <f>SUM(C47:C53)</f>
        <v>46035.094166666669</v>
      </c>
      <c r="D54" s="108">
        <f>SUM(D50:D53)</f>
        <v>25917.720833333336</v>
      </c>
      <c r="E54" s="108">
        <f t="shared" ref="E54:P54" si="3888">SUM(E50:E53)</f>
        <v>25917.720833333336</v>
      </c>
      <c r="F54" s="108">
        <f t="shared" si="3888"/>
        <v>25917.720833333336</v>
      </c>
      <c r="G54" s="108">
        <f t="shared" si="3888"/>
        <v>25917.720833333336</v>
      </c>
      <c r="H54" s="108">
        <f t="shared" si="3888"/>
        <v>25917.720833333336</v>
      </c>
      <c r="I54" s="108">
        <f t="shared" si="3888"/>
        <v>42423.72083333334</v>
      </c>
      <c r="J54" s="108">
        <f t="shared" si="3888"/>
        <v>25917.720833333336</v>
      </c>
      <c r="K54" s="108">
        <f t="shared" si="3888"/>
        <v>25917.720833333336</v>
      </c>
      <c r="L54" s="108">
        <f t="shared" si="3888"/>
        <v>25917.720833333336</v>
      </c>
      <c r="M54" s="108">
        <f t="shared" si="3888"/>
        <v>25917.720833333336</v>
      </c>
      <c r="N54" s="108">
        <f t="shared" si="3888"/>
        <v>25917.720833333336</v>
      </c>
      <c r="O54" s="108">
        <f t="shared" si="3888"/>
        <v>25917.720833333336</v>
      </c>
      <c r="P54" s="108">
        <f t="shared" si="3888"/>
        <v>327518.64999999997</v>
      </c>
    </row>
    <row r="55" spans="1:16298" x14ac:dyDescent="0.25">
      <c r="A55" s="107"/>
      <c r="B55" s="11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298" x14ac:dyDescent="0.25">
      <c r="A56" s="8"/>
      <c r="B56" s="112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298" ht="13.8" thickBot="1" x14ac:dyDescent="0.3">
      <c r="A57" s="107" t="s">
        <v>794</v>
      </c>
      <c r="B57" s="116"/>
      <c r="C57" s="99"/>
      <c r="D57" s="99">
        <f t="shared" ref="D57:P57" si="3889">D21-D47-D54</f>
        <v>9069.7321701388901</v>
      </c>
      <c r="E57" s="99">
        <f t="shared" si="3889"/>
        <v>9545.2096701388909</v>
      </c>
      <c r="F57" s="99">
        <f t="shared" si="3889"/>
        <v>9878.0439201388908</v>
      </c>
      <c r="G57" s="99">
        <f t="shared" si="3889"/>
        <v>10361.60453763889</v>
      </c>
      <c r="H57" s="99">
        <f t="shared" si="3889"/>
        <v>11432.025636901391</v>
      </c>
      <c r="I57" s="99">
        <f t="shared" si="3889"/>
        <v>-4741.1401130986123</v>
      </c>
      <c r="J57" s="99">
        <f t="shared" si="3889"/>
        <v>12267.288664069016</v>
      </c>
      <c r="K57" s="99">
        <f t="shared" si="3889"/>
        <v>1067.0151965386685</v>
      </c>
      <c r="L57" s="99">
        <f t="shared" si="3889"/>
        <v>12188.180946538665</v>
      </c>
      <c r="M57" s="99">
        <f t="shared" si="3889"/>
        <v>12188.180946538665</v>
      </c>
      <c r="N57" s="99">
        <f t="shared" si="3889"/>
        <v>11855.346696538665</v>
      </c>
      <c r="O57" s="99">
        <f t="shared" si="3889"/>
        <v>11522.512446538665</v>
      </c>
      <c r="P57" s="99">
        <f t="shared" si="3889"/>
        <v>106634.00071862055</v>
      </c>
    </row>
    <row r="58" spans="1:16298" x14ac:dyDescent="0.25">
      <c r="A58" s="117"/>
      <c r="B58" s="118"/>
    </row>
    <row r="59" spans="1:16298" ht="13.8" thickBot="1" x14ac:dyDescent="0.3">
      <c r="A59" s="119" t="s">
        <v>795</v>
      </c>
      <c r="B59" s="120"/>
    </row>
    <row r="60" spans="1:16298" s="121" customFormat="1" x14ac:dyDescent="0.25">
      <c r="A60" s="121" t="s">
        <v>796</v>
      </c>
      <c r="B60" s="121" t="s">
        <v>797</v>
      </c>
      <c r="C60" s="122" t="s">
        <v>798</v>
      </c>
      <c r="E60" s="121" t="s">
        <v>796</v>
      </c>
      <c r="G60" s="121" t="s">
        <v>797</v>
      </c>
      <c r="H60" s="122" t="s">
        <v>798</v>
      </c>
      <c r="J60" s="121" t="s">
        <v>796</v>
      </c>
      <c r="L60" s="121" t="s">
        <v>797</v>
      </c>
      <c r="M60" s="122" t="s">
        <v>798</v>
      </c>
    </row>
    <row r="61" spans="1:16298" s="121" customFormat="1" x14ac:dyDescent="0.25">
      <c r="A61" s="123" t="s">
        <v>803</v>
      </c>
      <c r="B61" s="124">
        <v>16506</v>
      </c>
      <c r="C61" s="125">
        <v>44713</v>
      </c>
      <c r="D61" s="126"/>
      <c r="E61" s="123"/>
      <c r="F61" s="126"/>
      <c r="G61" s="124"/>
      <c r="H61" s="125"/>
      <c r="I61" s="126"/>
      <c r="J61" s="123"/>
      <c r="K61" s="126"/>
      <c r="L61" s="124"/>
      <c r="M61" s="125"/>
      <c r="N61" s="127"/>
    </row>
    <row r="62" spans="1:16298" s="121" customFormat="1" x14ac:dyDescent="0.25">
      <c r="A62" s="123"/>
      <c r="B62" s="124"/>
      <c r="C62" s="125"/>
      <c r="D62" s="126"/>
      <c r="E62" s="123"/>
      <c r="F62" s="126"/>
      <c r="G62" s="124"/>
      <c r="H62" s="125"/>
      <c r="I62" s="126"/>
      <c r="J62" s="123"/>
      <c r="K62" s="126"/>
      <c r="L62" s="124"/>
      <c r="M62" s="125"/>
      <c r="N62" s="127"/>
    </row>
    <row r="63" spans="1:16298" s="121" customFormat="1" x14ac:dyDescent="0.25">
      <c r="A63" s="123"/>
      <c r="B63" s="124"/>
      <c r="C63" s="125"/>
      <c r="D63" s="126"/>
      <c r="E63" s="123"/>
      <c r="F63" s="126"/>
      <c r="G63" s="124"/>
      <c r="H63" s="125"/>
      <c r="I63" s="126"/>
      <c r="J63" s="123"/>
      <c r="K63" s="126"/>
      <c r="L63" s="124"/>
      <c r="M63" s="125"/>
      <c r="N63" s="127"/>
    </row>
    <row r="64" spans="1:16298" x14ac:dyDescent="0.25">
      <c r="A64" s="123"/>
      <c r="B64" s="124"/>
      <c r="C64" s="125"/>
      <c r="D64" s="126"/>
      <c r="E64" s="123"/>
      <c r="F64" s="126"/>
      <c r="G64" s="124"/>
      <c r="H64" s="125"/>
      <c r="I64" s="126"/>
      <c r="J64" s="123"/>
      <c r="K64" s="126"/>
      <c r="L64" s="124"/>
      <c r="M64" s="125"/>
      <c r="N64" s="126"/>
    </row>
    <row r="65" spans="1:13" x14ac:dyDescent="0.25">
      <c r="A65" s="128"/>
      <c r="B65" s="129"/>
      <c r="C65" s="130"/>
      <c r="E65" s="128"/>
      <c r="G65" s="131"/>
      <c r="H65" s="130"/>
      <c r="J65" s="128"/>
      <c r="L65" s="131"/>
      <c r="M65" s="130"/>
    </row>
    <row r="66" spans="1:13" x14ac:dyDescent="0.25">
      <c r="A66" s="128"/>
      <c r="B66" s="129"/>
      <c r="C66" s="130"/>
      <c r="E66" s="128"/>
      <c r="G66" s="131"/>
      <c r="H66" s="130"/>
      <c r="J66" s="128"/>
      <c r="L66" s="131"/>
      <c r="M66" s="130"/>
    </row>
    <row r="67" spans="1:13" x14ac:dyDescent="0.25">
      <c r="A67" s="128"/>
      <c r="B67" s="132"/>
      <c r="F67" s="131"/>
      <c r="J67" s="131"/>
    </row>
    <row r="68" spans="1:13" x14ac:dyDescent="0.25">
      <c r="A68" s="128"/>
      <c r="B68" s="129"/>
      <c r="F68" s="131"/>
      <c r="J68" s="131"/>
    </row>
    <row r="69" spans="1:13" x14ac:dyDescent="0.25">
      <c r="B69" s="131"/>
      <c r="F69" s="131"/>
      <c r="J69" s="131"/>
    </row>
    <row r="70" spans="1:13" x14ac:dyDescent="0.25">
      <c r="B70" s="131"/>
      <c r="F70" s="131"/>
      <c r="J70" s="131"/>
    </row>
    <row r="71" spans="1:13" x14ac:dyDescent="0.25">
      <c r="B71" s="131"/>
      <c r="F71" s="131"/>
      <c r="J71" s="131"/>
    </row>
    <row r="72" spans="1:13" x14ac:dyDescent="0.25">
      <c r="F72" s="131"/>
      <c r="J72" s="1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FA56-FF8B-4B9E-97D2-C989780D3CA3}">
  <dimension ref="A1:M52"/>
  <sheetViews>
    <sheetView topLeftCell="A3" workbookViewId="0">
      <selection activeCell="M17" sqref="M17"/>
    </sheetView>
  </sheetViews>
  <sheetFormatPr defaultRowHeight="14.4" x14ac:dyDescent="0.3"/>
  <cols>
    <col min="1" max="1" width="20.6640625" customWidth="1"/>
    <col min="2" max="2" width="21.88671875" customWidth="1"/>
    <col min="3" max="3" width="10.6640625" customWidth="1"/>
    <col min="4" max="8" width="12.6640625" customWidth="1"/>
  </cols>
  <sheetData>
    <row r="1" spans="1:13" ht="21" x14ac:dyDescent="0.4">
      <c r="A1" s="32" t="s">
        <v>694</v>
      </c>
      <c r="B1" s="33"/>
      <c r="C1" s="33"/>
      <c r="D1" s="34"/>
      <c r="E1" s="34"/>
      <c r="F1" s="33"/>
      <c r="G1" s="33"/>
      <c r="H1" s="33"/>
      <c r="I1" s="33"/>
    </row>
    <row r="2" spans="1:13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3" ht="23.4" x14ac:dyDescent="0.45">
      <c r="A3" s="35"/>
      <c r="B3" s="33"/>
      <c r="C3" s="33"/>
      <c r="D3" s="33"/>
      <c r="E3" s="33"/>
      <c r="G3" s="36" t="s">
        <v>802</v>
      </c>
    </row>
    <row r="4" spans="1:13" ht="15" thickBo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13" x14ac:dyDescent="0.3">
      <c r="A5" s="37" t="s">
        <v>695</v>
      </c>
      <c r="B5" s="37" t="s">
        <v>696</v>
      </c>
      <c r="C5" s="37" t="s">
        <v>697</v>
      </c>
      <c r="D5" s="38" t="s">
        <v>698</v>
      </c>
      <c r="E5" s="38" t="s">
        <v>699</v>
      </c>
      <c r="F5" s="37" t="s">
        <v>700</v>
      </c>
      <c r="G5" s="37" t="s">
        <v>701</v>
      </c>
      <c r="H5" s="37" t="s">
        <v>702</v>
      </c>
      <c r="I5" s="39"/>
    </row>
    <row r="6" spans="1:13" ht="15" thickBot="1" x14ac:dyDescent="0.35">
      <c r="A6" s="40"/>
      <c r="B6" s="40"/>
      <c r="C6" s="40" t="s">
        <v>703</v>
      </c>
      <c r="D6" s="41" t="s">
        <v>704</v>
      </c>
      <c r="E6" s="41" t="s">
        <v>705</v>
      </c>
      <c r="F6" s="40" t="s">
        <v>703</v>
      </c>
      <c r="G6" s="40" t="s">
        <v>703</v>
      </c>
      <c r="H6" s="40" t="s">
        <v>706</v>
      </c>
      <c r="I6" s="39"/>
    </row>
    <row r="7" spans="1:13" x14ac:dyDescent="0.3">
      <c r="A7" s="33"/>
      <c r="B7" s="33"/>
      <c r="C7" s="33"/>
      <c r="D7" s="33"/>
      <c r="E7" s="33"/>
      <c r="F7" s="33"/>
      <c r="G7" s="33"/>
      <c r="H7" s="33"/>
      <c r="I7" s="33"/>
      <c r="J7" t="s">
        <v>707</v>
      </c>
      <c r="L7" t="s">
        <v>708</v>
      </c>
    </row>
    <row r="8" spans="1:13" x14ac:dyDescent="0.3">
      <c r="A8" s="33" t="s">
        <v>709</v>
      </c>
      <c r="B8" s="33" t="s">
        <v>801</v>
      </c>
      <c r="C8" s="42">
        <v>15.5</v>
      </c>
      <c r="D8" s="43">
        <v>35</v>
      </c>
      <c r="E8" s="43">
        <v>0</v>
      </c>
      <c r="F8" s="44">
        <f>(D8*C8)+(E8*1.5*C8)</f>
        <v>542.5</v>
      </c>
      <c r="G8" s="44">
        <f>H8/12</f>
        <v>2350.8333333333335</v>
      </c>
      <c r="H8" s="45">
        <f>F8*52</f>
        <v>28210</v>
      </c>
      <c r="I8" s="33"/>
      <c r="J8">
        <v>15</v>
      </c>
      <c r="L8">
        <v>16.5</v>
      </c>
      <c r="M8" t="s">
        <v>804</v>
      </c>
    </row>
    <row r="9" spans="1:13" x14ac:dyDescent="0.3">
      <c r="A9" s="33" t="s">
        <v>710</v>
      </c>
      <c r="B9" s="33"/>
      <c r="C9" s="42">
        <v>0</v>
      </c>
      <c r="D9" s="43"/>
      <c r="E9" s="43"/>
      <c r="F9" s="44">
        <f>(D9*C9)+(E9*1.5*C9)</f>
        <v>0</v>
      </c>
      <c r="G9" s="44">
        <f>H9/12</f>
        <v>0</v>
      </c>
      <c r="H9" s="45">
        <f>F9*52</f>
        <v>0</v>
      </c>
      <c r="I9" s="33"/>
    </row>
    <row r="10" spans="1:13" x14ac:dyDescent="0.3">
      <c r="A10" s="33" t="s">
        <v>711</v>
      </c>
      <c r="B10" s="33" t="s">
        <v>301</v>
      </c>
      <c r="C10" s="42">
        <v>14.5</v>
      </c>
      <c r="D10" s="43">
        <v>25</v>
      </c>
      <c r="E10" s="43">
        <v>0</v>
      </c>
      <c r="F10" s="44">
        <f>(D10*C10)+(E10*1.5*C10)</f>
        <v>362.5</v>
      </c>
      <c r="G10" s="44">
        <f>H10/12</f>
        <v>1570.8333333333333</v>
      </c>
      <c r="H10" s="45">
        <f>F10*52</f>
        <v>18850</v>
      </c>
      <c r="I10" s="33"/>
      <c r="J10">
        <v>13</v>
      </c>
      <c r="L10">
        <v>17</v>
      </c>
      <c r="M10" t="s">
        <v>805</v>
      </c>
    </row>
    <row r="11" spans="1:13" x14ac:dyDescent="0.3">
      <c r="A11" s="33" t="s">
        <v>712</v>
      </c>
      <c r="B11" s="33"/>
      <c r="C11" s="42">
        <v>0</v>
      </c>
      <c r="D11" s="46"/>
      <c r="E11" s="46"/>
      <c r="F11" s="47">
        <f>(D11*C11)+(E11*1.5*C11)</f>
        <v>0</v>
      </c>
      <c r="G11" s="47">
        <f>H11/12</f>
        <v>0</v>
      </c>
      <c r="H11" s="45">
        <f>F11*52</f>
        <v>0</v>
      </c>
      <c r="I11" s="33"/>
    </row>
    <row r="12" spans="1:13" x14ac:dyDescent="0.3">
      <c r="A12" s="33" t="s">
        <v>713</v>
      </c>
      <c r="B12" s="33"/>
      <c r="C12" s="42">
        <v>0</v>
      </c>
      <c r="D12" s="46">
        <v>0</v>
      </c>
      <c r="E12" s="46">
        <v>0</v>
      </c>
      <c r="F12" s="47">
        <f>(D12*C12)+(E12*1.5*C12)</f>
        <v>0</v>
      </c>
      <c r="G12" s="47">
        <f>H12/12</f>
        <v>0</v>
      </c>
      <c r="H12" s="45">
        <f>F12*52</f>
        <v>0</v>
      </c>
      <c r="I12" s="33"/>
    </row>
    <row r="13" spans="1:13" x14ac:dyDescent="0.3">
      <c r="A13" s="33" t="s">
        <v>714</v>
      </c>
      <c r="B13" s="33"/>
      <c r="C13" s="48"/>
      <c r="D13" s="33"/>
      <c r="E13" s="33"/>
      <c r="F13" s="49"/>
      <c r="G13" s="47"/>
      <c r="H13" s="45">
        <f>C13*12</f>
        <v>0</v>
      </c>
      <c r="I13" s="33"/>
    </row>
    <row r="14" spans="1:13" x14ac:dyDescent="0.3">
      <c r="A14" s="33" t="s">
        <v>715</v>
      </c>
      <c r="B14" s="33" t="s">
        <v>716</v>
      </c>
      <c r="C14" s="33">
        <v>8</v>
      </c>
      <c r="D14" s="50" t="s">
        <v>717</v>
      </c>
      <c r="E14" s="42">
        <v>25</v>
      </c>
      <c r="F14" s="49"/>
      <c r="G14" s="51">
        <f>E14*C14</f>
        <v>200</v>
      </c>
      <c r="H14" s="45">
        <f>G14*12</f>
        <v>2400</v>
      </c>
      <c r="I14" s="33"/>
    </row>
    <row r="15" spans="1:13" ht="15" thickBot="1" x14ac:dyDescent="0.35">
      <c r="A15" s="52"/>
      <c r="B15" s="53" t="s">
        <v>718</v>
      </c>
      <c r="C15" s="52">
        <v>7</v>
      </c>
      <c r="D15" s="54" t="s">
        <v>717</v>
      </c>
      <c r="E15" s="55">
        <v>10</v>
      </c>
      <c r="F15" s="56"/>
      <c r="G15" s="57">
        <f>E15*C15</f>
        <v>70</v>
      </c>
      <c r="H15" s="58">
        <f>G15*12</f>
        <v>840</v>
      </c>
      <c r="I15" s="33"/>
    </row>
    <row r="16" spans="1:13" ht="15" thickBot="1" x14ac:dyDescent="0.35">
      <c r="A16" s="33"/>
      <c r="B16" s="59"/>
      <c r="C16" s="33"/>
      <c r="D16" s="60"/>
      <c r="E16" s="42"/>
      <c r="G16" s="49"/>
      <c r="H16" s="45"/>
      <c r="I16" s="33"/>
    </row>
    <row r="17" spans="1:9" ht="15" thickBot="1" x14ac:dyDescent="0.35">
      <c r="A17" s="61" t="s">
        <v>719</v>
      </c>
      <c r="B17" s="33"/>
      <c r="C17" s="33"/>
      <c r="D17" s="33"/>
      <c r="E17" s="33"/>
      <c r="H17" s="62">
        <f>SUM(H8:H15)</f>
        <v>50300</v>
      </c>
      <c r="I17" s="33"/>
    </row>
    <row r="18" spans="1:9" x14ac:dyDescent="0.3">
      <c r="A18" s="61"/>
      <c r="B18" s="33"/>
      <c r="C18" s="33"/>
      <c r="D18" s="33"/>
      <c r="E18" s="33"/>
      <c r="F18" s="33"/>
      <c r="G18" s="33"/>
      <c r="H18" s="48"/>
      <c r="I18" s="33"/>
    </row>
    <row r="19" spans="1:9" x14ac:dyDescent="0.3">
      <c r="A19" s="33"/>
      <c r="B19" s="63" t="s">
        <v>720</v>
      </c>
      <c r="C19" s="33"/>
      <c r="D19" s="33" t="s">
        <v>721</v>
      </c>
      <c r="E19" s="33"/>
      <c r="F19" s="64" t="s">
        <v>722</v>
      </c>
      <c r="G19" s="33"/>
      <c r="H19" s="48"/>
      <c r="I19" s="33"/>
    </row>
    <row r="20" spans="1:9" x14ac:dyDescent="0.3">
      <c r="A20" s="65" t="s">
        <v>723</v>
      </c>
      <c r="B20" s="66"/>
      <c r="C20" s="33"/>
      <c r="D20" s="33" t="s">
        <v>724</v>
      </c>
      <c r="E20" s="33"/>
      <c r="F20" s="33"/>
      <c r="G20" s="33"/>
      <c r="H20" s="48"/>
      <c r="I20" s="33"/>
    </row>
    <row r="21" spans="1:9" x14ac:dyDescent="0.3">
      <c r="A21" s="33" t="s">
        <v>725</v>
      </c>
      <c r="B21" s="67">
        <v>2.1812000000000002E-2</v>
      </c>
      <c r="C21" s="33"/>
      <c r="D21" s="33" t="s">
        <v>726</v>
      </c>
      <c r="E21" s="33"/>
      <c r="F21" s="45">
        <f>H17*0.03855</f>
        <v>1939.0650000000001</v>
      </c>
      <c r="G21" s="48"/>
      <c r="H21" s="33"/>
      <c r="I21" s="33"/>
    </row>
    <row r="22" spans="1:9" x14ac:dyDescent="0.3">
      <c r="A22" s="33" t="s">
        <v>727</v>
      </c>
      <c r="B22" s="67">
        <v>1.4500000000000001E-2</v>
      </c>
      <c r="C22" s="33"/>
      <c r="D22" s="33" t="s">
        <v>728</v>
      </c>
      <c r="E22" s="33"/>
      <c r="F22" s="45">
        <f>B22*H17</f>
        <v>729.35</v>
      </c>
      <c r="G22" s="48"/>
      <c r="H22" s="33"/>
      <c r="I22" s="33"/>
    </row>
    <row r="23" spans="1:9" x14ac:dyDescent="0.3">
      <c r="A23" s="33" t="s">
        <v>729</v>
      </c>
      <c r="B23" s="67">
        <v>6.2E-2</v>
      </c>
      <c r="C23" s="33"/>
      <c r="D23" s="33" t="s">
        <v>730</v>
      </c>
      <c r="E23" s="33"/>
      <c r="F23" s="45">
        <f>H17*B23</f>
        <v>3118.6</v>
      </c>
      <c r="G23" s="48"/>
      <c r="H23" s="33"/>
      <c r="I23" s="33" t="s">
        <v>731</v>
      </c>
    </row>
    <row r="24" spans="1:9" x14ac:dyDescent="0.3">
      <c r="A24" s="33" t="s">
        <v>732</v>
      </c>
      <c r="B24" s="67">
        <v>6.0000000000000001E-3</v>
      </c>
      <c r="C24" s="33"/>
      <c r="D24" s="33" t="s">
        <v>733</v>
      </c>
      <c r="E24" s="33"/>
      <c r="F24" s="48">
        <f>0*0.021</f>
        <v>0</v>
      </c>
      <c r="G24" s="48"/>
      <c r="H24" s="33"/>
      <c r="I24" s="33" t="s">
        <v>734</v>
      </c>
    </row>
    <row r="25" spans="1:9" x14ac:dyDescent="0.3">
      <c r="A25" s="33" t="s">
        <v>735</v>
      </c>
      <c r="B25" s="67">
        <v>6.2E-2</v>
      </c>
      <c r="C25" s="33"/>
      <c r="D25" s="33" t="s">
        <v>736</v>
      </c>
      <c r="E25" s="33"/>
      <c r="F25" s="48">
        <f>0*B25</f>
        <v>0</v>
      </c>
      <c r="G25" s="48"/>
      <c r="H25" s="33"/>
      <c r="I25" s="33" t="s">
        <v>737</v>
      </c>
    </row>
    <row r="26" spans="1:9" x14ac:dyDescent="0.3">
      <c r="A26" s="33" t="s">
        <v>738</v>
      </c>
      <c r="B26" s="67">
        <v>1E-3</v>
      </c>
      <c r="C26" s="33"/>
      <c r="D26" s="33"/>
      <c r="E26" s="33"/>
      <c r="F26" s="45">
        <f>B26*0</f>
        <v>0</v>
      </c>
      <c r="G26" s="48"/>
      <c r="H26" s="33"/>
      <c r="I26" s="33" t="s">
        <v>739</v>
      </c>
    </row>
    <row r="27" spans="1:9" x14ac:dyDescent="0.3">
      <c r="A27" s="33" t="s">
        <v>740</v>
      </c>
      <c r="B27" s="67">
        <v>0.06</v>
      </c>
      <c r="C27" s="33"/>
      <c r="D27" s="33" t="s">
        <v>741</v>
      </c>
      <c r="E27" s="33"/>
      <c r="F27" s="45">
        <f>B27*H17</f>
        <v>3018</v>
      </c>
      <c r="G27" s="48"/>
      <c r="H27" s="33"/>
      <c r="I27" s="33"/>
    </row>
    <row r="28" spans="1:9" ht="15" thickBot="1" x14ac:dyDescent="0.35">
      <c r="A28" s="33" t="s">
        <v>742</v>
      </c>
      <c r="B28" s="68">
        <v>0</v>
      </c>
      <c r="C28" s="33"/>
      <c r="D28" s="33" t="s">
        <v>743</v>
      </c>
      <c r="E28" s="33"/>
      <c r="F28" s="69">
        <f>B28*H17</f>
        <v>0</v>
      </c>
      <c r="G28" s="48"/>
      <c r="H28" s="33"/>
      <c r="I28" s="33"/>
    </row>
    <row r="29" spans="1:9" ht="15" thickBot="1" x14ac:dyDescent="0.35">
      <c r="A29" s="33"/>
      <c r="B29" s="70"/>
      <c r="C29" s="33"/>
      <c r="D29" s="33" t="s">
        <v>744</v>
      </c>
      <c r="E29" s="33"/>
      <c r="F29" s="48"/>
      <c r="G29" s="48"/>
      <c r="H29" s="33"/>
      <c r="I29" s="33"/>
    </row>
    <row r="30" spans="1:9" ht="15" thickBot="1" x14ac:dyDescent="0.35">
      <c r="A30" s="61" t="s">
        <v>745</v>
      </c>
      <c r="B30" s="71">
        <f>SUM(B21:B28)</f>
        <v>0.22731200000000001</v>
      </c>
      <c r="C30" s="33"/>
      <c r="D30" s="33"/>
      <c r="E30" s="33"/>
      <c r="F30" s="33"/>
      <c r="G30" s="33"/>
      <c r="H30" s="62">
        <f>SUM(F21:F28)</f>
        <v>8805.0149999999994</v>
      </c>
      <c r="I30" s="33"/>
    </row>
    <row r="31" spans="1:9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3">
      <c r="A32" s="65" t="s">
        <v>746</v>
      </c>
      <c r="B32" s="33"/>
      <c r="C32" s="33"/>
      <c r="D32" s="65" t="s">
        <v>747</v>
      </c>
      <c r="E32" s="65" t="s">
        <v>748</v>
      </c>
      <c r="F32" s="33"/>
      <c r="G32" s="33"/>
      <c r="H32" s="33"/>
      <c r="I32" s="33"/>
    </row>
    <row r="33" spans="1:9" x14ac:dyDescent="0.3">
      <c r="A33" s="33"/>
      <c r="B33" s="33"/>
      <c r="C33" s="33"/>
      <c r="G33" s="33"/>
      <c r="H33" s="33"/>
      <c r="I33" s="33"/>
    </row>
    <row r="34" spans="1:9" x14ac:dyDescent="0.3">
      <c r="A34" s="33" t="s">
        <v>749</v>
      </c>
      <c r="B34" s="33" t="s">
        <v>750</v>
      </c>
      <c r="C34" s="33"/>
      <c r="D34" s="72">
        <v>1</v>
      </c>
      <c r="E34" s="42">
        <f>D34*150</f>
        <v>150</v>
      </c>
      <c r="H34" s="33"/>
      <c r="I34" s="33"/>
    </row>
    <row r="35" spans="1:9" x14ac:dyDescent="0.3">
      <c r="A35" s="33" t="s">
        <v>751</v>
      </c>
      <c r="B35" s="33" t="s">
        <v>752</v>
      </c>
      <c r="C35" s="33"/>
      <c r="D35" s="72">
        <v>1</v>
      </c>
      <c r="E35" s="42">
        <f>D35*200</f>
        <v>200</v>
      </c>
      <c r="H35" s="33"/>
      <c r="I35" s="33"/>
    </row>
    <row r="36" spans="1:9" x14ac:dyDescent="0.3">
      <c r="A36" s="33" t="s">
        <v>753</v>
      </c>
      <c r="B36" s="33"/>
      <c r="C36" s="33"/>
      <c r="D36" s="72"/>
      <c r="E36" s="42">
        <f>D36*12</f>
        <v>0</v>
      </c>
      <c r="H36" s="73"/>
      <c r="I36" s="33"/>
    </row>
    <row r="37" spans="1:9" x14ac:dyDescent="0.3">
      <c r="A37" s="33" t="s">
        <v>754</v>
      </c>
      <c r="B37" s="33"/>
      <c r="C37" s="33"/>
      <c r="D37" s="72"/>
      <c r="E37" s="42">
        <f>D37*350*12</f>
        <v>0</v>
      </c>
      <c r="H37" s="73"/>
      <c r="I37" s="33"/>
    </row>
    <row r="38" spans="1:9" ht="15" thickBot="1" x14ac:dyDescent="0.35">
      <c r="A38" s="33" t="s">
        <v>755</v>
      </c>
      <c r="B38" s="33"/>
      <c r="C38" s="33"/>
      <c r="D38" s="72">
        <v>1</v>
      </c>
      <c r="E38" s="42">
        <f>0.02*H8*D38</f>
        <v>564.20000000000005</v>
      </c>
      <c r="H38" s="73"/>
      <c r="I38" s="33"/>
    </row>
    <row r="39" spans="1:9" ht="15" thickBot="1" x14ac:dyDescent="0.35">
      <c r="A39" s="61" t="s">
        <v>756</v>
      </c>
      <c r="B39" s="33"/>
      <c r="C39" s="33"/>
      <c r="D39" s="33"/>
      <c r="E39" s="33"/>
      <c r="F39" s="33"/>
      <c r="G39" s="33"/>
      <c r="H39" s="74">
        <f>SUM(E32:E38)</f>
        <v>914.2</v>
      </c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65" t="s">
        <v>757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15" thickBot="1" x14ac:dyDescent="0.35">
      <c r="A43" s="33" t="s">
        <v>758</v>
      </c>
      <c r="B43" s="33"/>
      <c r="C43" s="33"/>
      <c r="D43" s="33"/>
      <c r="E43" s="33"/>
      <c r="F43" s="33"/>
      <c r="G43" s="33"/>
      <c r="H43" s="33"/>
      <c r="I43" s="33"/>
    </row>
    <row r="44" spans="1:9" ht="15" thickBot="1" x14ac:dyDescent="0.35">
      <c r="A44" s="33" t="s">
        <v>759</v>
      </c>
      <c r="B44" s="33"/>
      <c r="C44" s="33"/>
      <c r="D44" s="33"/>
      <c r="E44" s="33"/>
      <c r="F44" s="33"/>
      <c r="G44" s="33"/>
      <c r="H44" s="62">
        <f>((H17+H30)/12)/2</f>
        <v>2462.7089583333332</v>
      </c>
      <c r="I44" s="33"/>
    </row>
    <row r="45" spans="1:9" ht="15" thickBot="1" x14ac:dyDescent="0.35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21.6" thickBot="1" x14ac:dyDescent="0.45">
      <c r="A46" s="33"/>
      <c r="B46" s="32" t="s">
        <v>760</v>
      </c>
      <c r="C46" s="33"/>
      <c r="D46" s="33"/>
      <c r="E46" s="33"/>
      <c r="F46" s="33"/>
      <c r="G46" s="33"/>
      <c r="H46" s="74">
        <f>H44+H39+H30+H17</f>
        <v>62481.923958333333</v>
      </c>
      <c r="I46" s="75"/>
    </row>
    <row r="47" spans="1:9" ht="15" thickBot="1" x14ac:dyDescent="0.35">
      <c r="A47" s="33"/>
      <c r="B47" s="33"/>
      <c r="C47" s="33"/>
      <c r="D47" s="33"/>
      <c r="E47" s="33"/>
      <c r="F47" s="33"/>
      <c r="G47" s="33"/>
      <c r="H47" s="33"/>
      <c r="I47" s="33"/>
    </row>
    <row r="48" spans="1:9" ht="18.600000000000001" thickBot="1" x14ac:dyDescent="0.4">
      <c r="A48" s="33"/>
      <c r="B48" s="34" t="s">
        <v>761</v>
      </c>
      <c r="C48" s="33"/>
      <c r="D48" s="33"/>
      <c r="E48" s="33"/>
      <c r="F48" s="33"/>
      <c r="G48" s="33"/>
      <c r="H48" s="76">
        <f>H46/12</f>
        <v>5206.8269965277777</v>
      </c>
      <c r="I48" s="33"/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3">
      <c r="A52" s="33"/>
      <c r="B52" s="33"/>
      <c r="C52" s="33"/>
      <c r="D52" s="33"/>
      <c r="E52" s="33"/>
      <c r="F52" s="33"/>
      <c r="G52" s="33"/>
      <c r="H52" s="33"/>
      <c r="I52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7335-C86F-4895-BC3D-820229352E53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D15D-A7E2-4569-9149-3BA9C6515539}">
  <dimension ref="A1:N47"/>
  <sheetViews>
    <sheetView showGridLines="0" workbookViewId="0">
      <selection activeCell="N43" sqref="N43"/>
    </sheetView>
  </sheetViews>
  <sheetFormatPr defaultColWidth="9.109375" defaultRowHeight="10.199999999999999" x14ac:dyDescent="0.2"/>
  <cols>
    <col min="1" max="1" width="26.6640625" style="1" customWidth="1"/>
    <col min="2" max="13" width="11.6640625" style="1" customWidth="1"/>
    <col min="14" max="14" width="16.6640625" style="1" customWidth="1"/>
    <col min="15" max="16384" width="9.109375" style="1"/>
  </cols>
  <sheetData>
    <row r="1" spans="1:14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14" s="4" customFormat="1" ht="13.2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4" s="4" customFormat="1" ht="13.2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14" s="5" customFormat="1" ht="13.2" x14ac:dyDescent="0.25">
      <c r="A4" s="135" t="s">
        <v>3</v>
      </c>
      <c r="B4" s="135"/>
      <c r="C4" s="135"/>
      <c r="D4" s="135"/>
      <c r="E4" s="135"/>
      <c r="F4" s="135"/>
      <c r="G4" s="135"/>
      <c r="H4" s="135"/>
      <c r="I4" s="135"/>
    </row>
    <row r="5" spans="1:14" s="2" customFormat="1" ht="12" x14ac:dyDescent="0.3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3.2" x14ac:dyDescent="0.25">
      <c r="A6" s="8" t="s">
        <v>17</v>
      </c>
    </row>
    <row r="7" spans="1:14" x14ac:dyDescent="0.2">
      <c r="A7" s="9" t="s">
        <v>18</v>
      </c>
      <c r="B7" s="10">
        <v>43277.85</v>
      </c>
      <c r="C7" s="10">
        <v>39131.5</v>
      </c>
      <c r="D7" s="10">
        <v>43951.16</v>
      </c>
      <c r="E7" s="10">
        <v>43844.82</v>
      </c>
      <c r="F7" s="10">
        <v>56725.17</v>
      </c>
      <c r="G7" s="10">
        <v>47104.09</v>
      </c>
      <c r="H7" s="10">
        <v>47441.31</v>
      </c>
      <c r="I7" s="10">
        <v>46022.94</v>
      </c>
      <c r="J7" s="10">
        <v>46931.99</v>
      </c>
      <c r="K7" s="10">
        <v>46770.239999999998</v>
      </c>
      <c r="L7" s="10">
        <v>46007.37</v>
      </c>
      <c r="M7" s="10">
        <v>47628.22</v>
      </c>
      <c r="N7" s="10">
        <v>554836.65999999992</v>
      </c>
    </row>
    <row r="8" spans="1:14" x14ac:dyDescent="0.2">
      <c r="A8" s="9" t="s">
        <v>19</v>
      </c>
      <c r="B8" s="10">
        <v>550</v>
      </c>
      <c r="C8" s="10">
        <v>530</v>
      </c>
      <c r="D8" s="10">
        <v>650</v>
      </c>
      <c r="E8" s="10">
        <v>510</v>
      </c>
      <c r="F8" s="10">
        <v>788</v>
      </c>
      <c r="G8" s="10">
        <v>610</v>
      </c>
      <c r="H8" s="10">
        <v>805</v>
      </c>
      <c r="I8" s="10">
        <v>620</v>
      </c>
      <c r="J8" s="10">
        <v>837</v>
      </c>
      <c r="K8" s="10">
        <v>390</v>
      </c>
      <c r="L8" s="10">
        <v>635</v>
      </c>
      <c r="M8" s="10">
        <v>770</v>
      </c>
      <c r="N8" s="10">
        <v>7695</v>
      </c>
    </row>
    <row r="9" spans="1:14" x14ac:dyDescent="0.2">
      <c r="A9" s="9" t="s">
        <v>20</v>
      </c>
      <c r="B9" s="10">
        <v>-54.5</v>
      </c>
      <c r="C9" s="10">
        <v>21.31</v>
      </c>
      <c r="D9" s="10">
        <v>112.47</v>
      </c>
      <c r="E9" s="10">
        <v>112.22</v>
      </c>
      <c r="F9" s="10">
        <v>0</v>
      </c>
      <c r="G9" s="10">
        <v>47.5</v>
      </c>
      <c r="H9" s="10">
        <v>180.3</v>
      </c>
      <c r="I9" s="10">
        <v>133.29</v>
      </c>
      <c r="J9" s="10">
        <v>51.86</v>
      </c>
      <c r="K9" s="10">
        <v>22.22</v>
      </c>
      <c r="L9" s="10">
        <v>196.9</v>
      </c>
      <c r="M9" s="10">
        <v>78</v>
      </c>
      <c r="N9" s="10">
        <v>901.57</v>
      </c>
    </row>
    <row r="10" spans="1:14" x14ac:dyDescent="0.2">
      <c r="A10" s="9" t="s">
        <v>21</v>
      </c>
      <c r="B10" s="10">
        <v>3603.01</v>
      </c>
      <c r="C10" s="10">
        <v>3306.7</v>
      </c>
      <c r="D10" s="10">
        <v>3478.46</v>
      </c>
      <c r="E10" s="10">
        <v>3383.77</v>
      </c>
      <c r="F10" s="10">
        <v>3417.91</v>
      </c>
      <c r="G10" s="10">
        <v>3438.66</v>
      </c>
      <c r="H10" s="10">
        <v>3558.97</v>
      </c>
      <c r="I10" s="10">
        <v>3530.94</v>
      </c>
      <c r="J10" s="10">
        <v>3547.26</v>
      </c>
      <c r="K10" s="10">
        <v>3498.02</v>
      </c>
      <c r="L10" s="10">
        <v>3285.29</v>
      </c>
      <c r="M10" s="10">
        <v>3440.22</v>
      </c>
      <c r="N10" s="10">
        <v>41489.21</v>
      </c>
    </row>
    <row r="11" spans="1:14" x14ac:dyDescent="0.2">
      <c r="A11" s="9" t="s">
        <v>22</v>
      </c>
      <c r="B11" s="10">
        <v>417.97</v>
      </c>
      <c r="C11" s="10">
        <v>398.53</v>
      </c>
      <c r="D11" s="10">
        <v>473.86</v>
      </c>
      <c r="E11" s="10">
        <v>229.09</v>
      </c>
      <c r="F11" s="10">
        <v>243.87</v>
      </c>
      <c r="G11" s="10">
        <v>253.45</v>
      </c>
      <c r="H11" s="10">
        <v>205.36</v>
      </c>
      <c r="I11" s="10">
        <v>635.28</v>
      </c>
      <c r="J11" s="10">
        <v>372.56</v>
      </c>
      <c r="K11" s="10">
        <v>71.180000000000007</v>
      </c>
      <c r="L11" s="10">
        <v>328.69</v>
      </c>
      <c r="M11" s="10">
        <v>342.23</v>
      </c>
      <c r="N11" s="10">
        <v>3972.0699999999997</v>
      </c>
    </row>
    <row r="12" spans="1:14" customFormat="1" ht="14.4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9" t="s">
        <v>23</v>
      </c>
      <c r="B13" s="10">
        <v>47794.33</v>
      </c>
      <c r="C13" s="10">
        <v>43388.04</v>
      </c>
      <c r="D13" s="10">
        <v>48665.95</v>
      </c>
      <c r="E13" s="10">
        <v>48079.9</v>
      </c>
      <c r="F13" s="10">
        <v>61174.95</v>
      </c>
      <c r="G13" s="10">
        <v>51453.7</v>
      </c>
      <c r="H13" s="10">
        <v>52190.94</v>
      </c>
      <c r="I13" s="10">
        <v>50942.45</v>
      </c>
      <c r="J13" s="10">
        <v>51740.67</v>
      </c>
      <c r="K13" s="10">
        <v>50751.66</v>
      </c>
      <c r="L13" s="10">
        <v>50453.25</v>
      </c>
      <c r="M13" s="10">
        <v>52258.67</v>
      </c>
      <c r="N13" s="10">
        <v>608894.51</v>
      </c>
    </row>
    <row r="14" spans="1:14" customFormat="1" ht="14.4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3.2" x14ac:dyDescent="0.25">
      <c r="A15" s="13" t="s">
        <v>3</v>
      </c>
    </row>
    <row r="16" spans="1:14" s="4" customFormat="1" ht="13.2" x14ac:dyDescent="0.25">
      <c r="A16" s="8" t="s">
        <v>24</v>
      </c>
    </row>
    <row r="17" spans="1:14" x14ac:dyDescent="0.2">
      <c r="A17" s="9" t="s">
        <v>25</v>
      </c>
      <c r="B17" s="10">
        <v>4610.84</v>
      </c>
      <c r="C17" s="10">
        <v>4580.45</v>
      </c>
      <c r="D17" s="10">
        <v>4561.4399999999996</v>
      </c>
      <c r="E17" s="10">
        <v>5687.13</v>
      </c>
      <c r="F17" s="10">
        <v>5221.7700000000004</v>
      </c>
      <c r="G17" s="10">
        <v>4754.6099999999997</v>
      </c>
      <c r="H17" s="10">
        <v>5316.44</v>
      </c>
      <c r="I17" s="10">
        <v>5606.99</v>
      </c>
      <c r="J17" s="10">
        <v>5865.82</v>
      </c>
      <c r="K17" s="10">
        <v>5009.1000000000004</v>
      </c>
      <c r="L17" s="10">
        <v>5312.57</v>
      </c>
      <c r="M17" s="10">
        <v>5218.3</v>
      </c>
      <c r="N17" s="10">
        <v>61745.46</v>
      </c>
    </row>
    <row r="18" spans="1:14" x14ac:dyDescent="0.2">
      <c r="A18" s="9" t="s">
        <v>26</v>
      </c>
      <c r="B18" s="10">
        <v>207.5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225</v>
      </c>
      <c r="J18" s="10">
        <v>0</v>
      </c>
      <c r="K18" s="10">
        <v>0</v>
      </c>
      <c r="L18" s="10">
        <v>0</v>
      </c>
      <c r="M18" s="10">
        <v>0</v>
      </c>
      <c r="N18" s="10">
        <v>432.5</v>
      </c>
    </row>
    <row r="19" spans="1:14" x14ac:dyDescent="0.2">
      <c r="A19" s="9" t="s">
        <v>27</v>
      </c>
      <c r="B19" s="10">
        <v>268.13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268.13</v>
      </c>
    </row>
    <row r="20" spans="1:14" x14ac:dyDescent="0.2">
      <c r="A20" s="9" t="s">
        <v>28</v>
      </c>
      <c r="B20" s="10">
        <v>347.98</v>
      </c>
      <c r="C20" s="10">
        <v>440.35</v>
      </c>
      <c r="D20" s="10">
        <v>1032.73</v>
      </c>
      <c r="E20" s="10">
        <v>743.13</v>
      </c>
      <c r="F20" s="10">
        <v>71.36</v>
      </c>
      <c r="G20" s="10">
        <v>1508.32</v>
      </c>
      <c r="H20" s="10">
        <v>501.69</v>
      </c>
      <c r="I20" s="10">
        <v>455.4</v>
      </c>
      <c r="J20" s="10">
        <v>446.96</v>
      </c>
      <c r="K20" s="10">
        <v>1268.1600000000001</v>
      </c>
      <c r="L20" s="10">
        <v>424.89</v>
      </c>
      <c r="M20" s="10">
        <v>1316.02</v>
      </c>
      <c r="N20" s="10">
        <v>8556.99</v>
      </c>
    </row>
    <row r="21" spans="1:14" x14ac:dyDescent="0.2">
      <c r="A21" s="9" t="s">
        <v>29</v>
      </c>
      <c r="B21" s="10">
        <v>75</v>
      </c>
      <c r="C21" s="10">
        <v>75</v>
      </c>
      <c r="D21" s="10">
        <v>75</v>
      </c>
      <c r="E21" s="10">
        <v>75</v>
      </c>
      <c r="F21" s="10">
        <v>75</v>
      </c>
      <c r="G21" s="10">
        <v>75</v>
      </c>
      <c r="H21" s="10">
        <v>75</v>
      </c>
      <c r="I21" s="10">
        <v>75</v>
      </c>
      <c r="J21" s="10">
        <v>75</v>
      </c>
      <c r="K21" s="10">
        <v>75</v>
      </c>
      <c r="L21" s="10">
        <v>75</v>
      </c>
      <c r="M21" s="10">
        <v>75</v>
      </c>
      <c r="N21" s="10">
        <v>900</v>
      </c>
    </row>
    <row r="22" spans="1:14" x14ac:dyDescent="0.2">
      <c r="A22" s="9" t="s">
        <v>30</v>
      </c>
      <c r="B22" s="10">
        <v>402.7</v>
      </c>
      <c r="C22" s="10">
        <v>572.69000000000005</v>
      </c>
      <c r="D22" s="10">
        <v>422.71</v>
      </c>
      <c r="E22" s="10">
        <v>418.79</v>
      </c>
      <c r="F22" s="10">
        <v>838.79</v>
      </c>
      <c r="G22" s="10">
        <v>510.28</v>
      </c>
      <c r="H22" s="10">
        <v>446.79</v>
      </c>
      <c r="I22" s="10">
        <v>418.79</v>
      </c>
      <c r="J22" s="10">
        <v>453.79</v>
      </c>
      <c r="K22" s="10">
        <v>474.62</v>
      </c>
      <c r="L22" s="10">
        <v>485.79</v>
      </c>
      <c r="M22" s="10">
        <v>453.18</v>
      </c>
      <c r="N22" s="10">
        <v>5898.92</v>
      </c>
    </row>
    <row r="23" spans="1:14" x14ac:dyDescent="0.2">
      <c r="A23" s="9" t="s">
        <v>31</v>
      </c>
      <c r="B23" s="10">
        <v>851.55</v>
      </c>
      <c r="C23" s="10">
        <v>902.98</v>
      </c>
      <c r="D23" s="10">
        <v>806.57</v>
      </c>
      <c r="E23" s="10">
        <v>786</v>
      </c>
      <c r="F23" s="10">
        <v>818.79</v>
      </c>
      <c r="G23" s="10">
        <v>1287.76</v>
      </c>
      <c r="H23" s="10">
        <v>955.11</v>
      </c>
      <c r="I23" s="10">
        <v>971.12</v>
      </c>
      <c r="J23" s="10">
        <v>927.61</v>
      </c>
      <c r="K23" s="10">
        <v>932.42</v>
      </c>
      <c r="L23" s="10">
        <v>855.28</v>
      </c>
      <c r="M23" s="10">
        <v>873.65</v>
      </c>
      <c r="N23" s="10">
        <v>10968.84</v>
      </c>
    </row>
    <row r="24" spans="1:14" x14ac:dyDescent="0.2">
      <c r="A24" s="9" t="s">
        <v>32</v>
      </c>
      <c r="B24" s="10">
        <v>0</v>
      </c>
      <c r="C24" s="10">
        <v>0</v>
      </c>
      <c r="D24" s="10">
        <v>160.96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74.680000000000007</v>
      </c>
      <c r="L24" s="10">
        <v>0</v>
      </c>
      <c r="M24" s="10">
        <v>0</v>
      </c>
      <c r="N24" s="10">
        <v>235.64000000000001</v>
      </c>
    </row>
    <row r="25" spans="1:14" x14ac:dyDescent="0.2">
      <c r="A25" s="9" t="s">
        <v>33</v>
      </c>
      <c r="B25" s="10">
        <v>0</v>
      </c>
      <c r="C25" s="10">
        <v>0</v>
      </c>
      <c r="D25" s="10">
        <v>168.7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262.94</v>
      </c>
      <c r="L25" s="10">
        <v>11023</v>
      </c>
      <c r="M25" s="10">
        <v>0</v>
      </c>
      <c r="N25" s="10">
        <v>11454.64</v>
      </c>
    </row>
    <row r="26" spans="1:14" x14ac:dyDescent="0.2">
      <c r="A26" s="9" t="s">
        <v>34</v>
      </c>
      <c r="B26" s="10">
        <v>0</v>
      </c>
      <c r="C26" s="10">
        <v>0</v>
      </c>
      <c r="D26" s="10">
        <v>2577.5</v>
      </c>
      <c r="E26" s="10">
        <v>0</v>
      </c>
      <c r="F26" s="10">
        <v>0</v>
      </c>
      <c r="G26" s="10">
        <v>190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2767.5</v>
      </c>
    </row>
    <row r="27" spans="1:14" x14ac:dyDescent="0.2">
      <c r="A27" s="9" t="s">
        <v>35</v>
      </c>
      <c r="B27" s="10">
        <v>2373.2600000000002</v>
      </c>
      <c r="C27" s="10">
        <v>2118.91</v>
      </c>
      <c r="D27" s="10">
        <v>2384.5100000000002</v>
      </c>
      <c r="E27" s="10">
        <v>2371.79</v>
      </c>
      <c r="F27" s="10">
        <v>3010.9</v>
      </c>
      <c r="G27" s="10">
        <v>2516.4299999999998</v>
      </c>
      <c r="H27" s="10">
        <v>2555.39</v>
      </c>
      <c r="I27" s="10">
        <v>2487.4</v>
      </c>
      <c r="J27" s="10">
        <v>2523.65</v>
      </c>
      <c r="K27" s="10">
        <v>2533.52</v>
      </c>
      <c r="L27" s="10">
        <v>2460.89</v>
      </c>
      <c r="M27" s="10">
        <v>2569.64</v>
      </c>
      <c r="N27" s="10">
        <v>29906.290000000005</v>
      </c>
    </row>
    <row r="28" spans="1:14" x14ac:dyDescent="0.2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494.75</v>
      </c>
      <c r="H28" s="10">
        <v>0</v>
      </c>
      <c r="I28" s="10">
        <v>0</v>
      </c>
      <c r="J28" s="10">
        <v>0</v>
      </c>
      <c r="K28" s="10">
        <v>691</v>
      </c>
      <c r="L28" s="10">
        <v>0</v>
      </c>
      <c r="M28" s="10">
        <v>0</v>
      </c>
      <c r="N28" s="10">
        <v>1185.75</v>
      </c>
    </row>
    <row r="29" spans="1:14" x14ac:dyDescent="0.2">
      <c r="A29" s="9" t="s">
        <v>37</v>
      </c>
      <c r="B29" s="10">
        <v>309.05</v>
      </c>
      <c r="C29" s="10">
        <v>738.55</v>
      </c>
      <c r="D29" s="10">
        <v>1197.76</v>
      </c>
      <c r="E29" s="10">
        <v>709.66</v>
      </c>
      <c r="F29" s="10">
        <v>409.83</v>
      </c>
      <c r="G29" s="10">
        <v>417.49</v>
      </c>
      <c r="H29" s="10">
        <v>578.46</v>
      </c>
      <c r="I29" s="10">
        <v>246.43</v>
      </c>
      <c r="J29" s="10">
        <v>462.39</v>
      </c>
      <c r="K29" s="10">
        <v>197.28</v>
      </c>
      <c r="L29" s="10">
        <v>316.02</v>
      </c>
      <c r="M29" s="10">
        <v>735.62</v>
      </c>
      <c r="N29" s="10">
        <v>6318.54</v>
      </c>
    </row>
    <row r="30" spans="1:14" x14ac:dyDescent="0.2">
      <c r="A30" s="9" t="s">
        <v>38</v>
      </c>
      <c r="B30" s="10">
        <v>0</v>
      </c>
      <c r="C30" s="10">
        <v>234</v>
      </c>
      <c r="D30" s="10">
        <v>22.84</v>
      </c>
      <c r="E30" s="10">
        <v>13.16</v>
      </c>
      <c r="F30" s="10">
        <v>0</v>
      </c>
      <c r="G30" s="10">
        <v>18.22</v>
      </c>
      <c r="H30" s="10">
        <v>0</v>
      </c>
      <c r="I30" s="10">
        <v>7.52</v>
      </c>
      <c r="J30" s="10">
        <v>0</v>
      </c>
      <c r="K30" s="10">
        <v>0</v>
      </c>
      <c r="L30" s="10">
        <v>36</v>
      </c>
      <c r="M30" s="10">
        <v>0</v>
      </c>
      <c r="N30" s="10">
        <v>331.74</v>
      </c>
    </row>
    <row r="31" spans="1:14" x14ac:dyDescent="0.2">
      <c r="A31" s="9" t="s">
        <v>39</v>
      </c>
      <c r="B31" s="10">
        <v>1100</v>
      </c>
      <c r="C31" s="10">
        <v>1100</v>
      </c>
      <c r="D31" s="10">
        <v>1900</v>
      </c>
      <c r="E31" s="10">
        <v>1100</v>
      </c>
      <c r="F31" s="10">
        <v>1100</v>
      </c>
      <c r="G31" s="10">
        <v>1100</v>
      </c>
      <c r="H31" s="10">
        <v>1100</v>
      </c>
      <c r="I31" s="10">
        <v>1100</v>
      </c>
      <c r="J31" s="10">
        <v>1100</v>
      </c>
      <c r="K31" s="10">
        <v>1100</v>
      </c>
      <c r="L31" s="10">
        <v>1100</v>
      </c>
      <c r="M31" s="10">
        <v>1100</v>
      </c>
      <c r="N31" s="10">
        <v>14000</v>
      </c>
    </row>
    <row r="32" spans="1:14" x14ac:dyDescent="0.2">
      <c r="A32" s="9" t="s">
        <v>40</v>
      </c>
      <c r="B32" s="10">
        <v>2670.68</v>
      </c>
      <c r="C32" s="10">
        <v>2577.0100000000002</v>
      </c>
      <c r="D32" s="10">
        <v>2272</v>
      </c>
      <c r="E32" s="10">
        <v>2569.66</v>
      </c>
      <c r="F32" s="10">
        <v>2355.91</v>
      </c>
      <c r="G32" s="10">
        <v>2469.7600000000002</v>
      </c>
      <c r="H32" s="10">
        <v>2459.7600000000002</v>
      </c>
      <c r="I32" s="10">
        <v>2569.1999999999998</v>
      </c>
      <c r="J32" s="10">
        <v>2490.13</v>
      </c>
      <c r="K32" s="10">
        <v>2543.5100000000002</v>
      </c>
      <c r="L32" s="10">
        <v>2480.62</v>
      </c>
      <c r="M32" s="10">
        <v>2292.46</v>
      </c>
      <c r="N32" s="10">
        <v>29750.7</v>
      </c>
    </row>
    <row r="33" spans="1:14" x14ac:dyDescent="0.2">
      <c r="A33" s="9" t="s">
        <v>41</v>
      </c>
      <c r="B33" s="10">
        <v>122.31</v>
      </c>
      <c r="C33" s="10">
        <v>661.35</v>
      </c>
      <c r="D33" s="10">
        <v>0</v>
      </c>
      <c r="E33" s="10">
        <v>0</v>
      </c>
      <c r="F33" s="10">
        <v>0</v>
      </c>
      <c r="G33" s="10">
        <v>0</v>
      </c>
      <c r="H33" s="10">
        <v>840.97</v>
      </c>
      <c r="I33" s="10">
        <v>83.93</v>
      </c>
      <c r="J33" s="10">
        <v>224</v>
      </c>
      <c r="K33" s="10">
        <v>445.8</v>
      </c>
      <c r="L33" s="10">
        <v>215.29</v>
      </c>
      <c r="M33" s="10">
        <v>50</v>
      </c>
      <c r="N33" s="10">
        <v>2643.65</v>
      </c>
    </row>
    <row r="34" spans="1:14" x14ac:dyDescent="0.2">
      <c r="A34" s="9" t="s">
        <v>42</v>
      </c>
      <c r="B34" s="10">
        <v>584</v>
      </c>
      <c r="C34" s="10">
        <v>88</v>
      </c>
      <c r="D34" s="10">
        <v>0</v>
      </c>
      <c r="E34" s="10">
        <v>104</v>
      </c>
      <c r="F34" s="10">
        <v>0</v>
      </c>
      <c r="G34" s="10">
        <v>0</v>
      </c>
      <c r="H34" s="10">
        <v>47</v>
      </c>
      <c r="I34" s="10">
        <v>860</v>
      </c>
      <c r="J34" s="10">
        <v>347</v>
      </c>
      <c r="K34" s="10">
        <v>0</v>
      </c>
      <c r="L34" s="10">
        <v>407</v>
      </c>
      <c r="M34" s="10">
        <v>141</v>
      </c>
      <c r="N34" s="10">
        <v>2578</v>
      </c>
    </row>
    <row r="35" spans="1:14" x14ac:dyDescent="0.2">
      <c r="A35" s="9" t="s">
        <v>43</v>
      </c>
      <c r="B35" s="10">
        <v>0</v>
      </c>
      <c r="C35" s="10">
        <v>0.02</v>
      </c>
      <c r="D35" s="10">
        <v>0</v>
      </c>
      <c r="E35" s="10">
        <v>0</v>
      </c>
      <c r="F35" s="10">
        <v>0</v>
      </c>
      <c r="G35" s="10">
        <v>0</v>
      </c>
      <c r="H35" s="10">
        <v>-5.79</v>
      </c>
      <c r="I35" s="10">
        <v>0</v>
      </c>
      <c r="J35" s="10">
        <v>0</v>
      </c>
      <c r="K35" s="10">
        <v>-0.04</v>
      </c>
      <c r="L35" s="10">
        <v>0</v>
      </c>
      <c r="M35" s="10">
        <v>0</v>
      </c>
      <c r="N35" s="10">
        <v>-5.8100000000000005</v>
      </c>
    </row>
    <row r="36" spans="1:14" x14ac:dyDescent="0.2">
      <c r="A36" s="9" t="s">
        <v>44</v>
      </c>
      <c r="B36" s="10">
        <v>0</v>
      </c>
      <c r="C36" s="10">
        <v>0</v>
      </c>
      <c r="D36" s="10">
        <v>0</v>
      </c>
      <c r="E36" s="10">
        <v>57.66</v>
      </c>
      <c r="F36" s="10">
        <v>90.14</v>
      </c>
      <c r="G36" s="10">
        <v>0</v>
      </c>
      <c r="H36" s="10">
        <v>287.61</v>
      </c>
      <c r="I36" s="10">
        <v>304.66000000000003</v>
      </c>
      <c r="J36" s="10">
        <v>65</v>
      </c>
      <c r="K36" s="10">
        <v>798.37</v>
      </c>
      <c r="L36" s="10">
        <v>0</v>
      </c>
      <c r="M36" s="10">
        <v>0</v>
      </c>
      <c r="N36" s="10">
        <v>1603.44</v>
      </c>
    </row>
    <row r="37" spans="1:14" x14ac:dyDescent="0.2">
      <c r="A37" s="9" t="s">
        <v>45</v>
      </c>
      <c r="B37" s="10">
        <v>400</v>
      </c>
      <c r="C37" s="10">
        <v>400</v>
      </c>
      <c r="D37" s="10">
        <v>400</v>
      </c>
      <c r="E37" s="10">
        <v>653.16999999999996</v>
      </c>
      <c r="F37" s="10">
        <v>425</v>
      </c>
      <c r="G37" s="10">
        <v>425</v>
      </c>
      <c r="H37" s="10">
        <v>672.94</v>
      </c>
      <c r="I37" s="10">
        <v>672.7</v>
      </c>
      <c r="J37" s="10">
        <v>672.7</v>
      </c>
      <c r="K37" s="10">
        <v>672.7</v>
      </c>
      <c r="L37" s="10">
        <v>425</v>
      </c>
      <c r="M37" s="10">
        <v>425</v>
      </c>
      <c r="N37" s="10">
        <v>6244.21</v>
      </c>
    </row>
    <row r="38" spans="1:14" x14ac:dyDescent="0.2">
      <c r="A38" s="9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457.2</v>
      </c>
      <c r="M38" s="10">
        <v>0</v>
      </c>
      <c r="N38" s="10">
        <v>457.2</v>
      </c>
    </row>
    <row r="39" spans="1:14" x14ac:dyDescent="0.2">
      <c r="A39" s="9" t="s">
        <v>47</v>
      </c>
      <c r="B39" s="10">
        <v>1999.62</v>
      </c>
      <c r="C39" s="10">
        <v>1042.73</v>
      </c>
      <c r="D39" s="10">
        <v>989.09</v>
      </c>
      <c r="E39" s="10">
        <v>905.57</v>
      </c>
      <c r="F39" s="10">
        <v>1182.28</v>
      </c>
      <c r="G39" s="10">
        <v>1121.9000000000001</v>
      </c>
      <c r="H39" s="10">
        <v>862.24</v>
      </c>
      <c r="I39" s="10">
        <v>865.12</v>
      </c>
      <c r="J39" s="10">
        <v>939.13</v>
      </c>
      <c r="K39" s="10">
        <v>1057.9100000000001</v>
      </c>
      <c r="L39" s="10">
        <v>1395</v>
      </c>
      <c r="M39" s="10">
        <v>1944.96</v>
      </c>
      <c r="N39" s="10">
        <v>14305.55</v>
      </c>
    </row>
    <row r="40" spans="1:14" customFormat="1" ht="14.4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">
      <c r="A41" s="9" t="s">
        <v>48</v>
      </c>
      <c r="B41" s="10">
        <v>16322.62</v>
      </c>
      <c r="C41" s="10">
        <v>15532.04</v>
      </c>
      <c r="D41" s="10">
        <v>18971.810000000001</v>
      </c>
      <c r="E41" s="10">
        <v>16194.72</v>
      </c>
      <c r="F41" s="10">
        <v>15599.77</v>
      </c>
      <c r="G41" s="10">
        <v>16889.52</v>
      </c>
      <c r="H41" s="10">
        <v>16693.61</v>
      </c>
      <c r="I41" s="10">
        <v>16949.259999999998</v>
      </c>
      <c r="J41" s="10">
        <v>16593.18</v>
      </c>
      <c r="K41" s="10">
        <v>18136.97</v>
      </c>
      <c r="L41" s="10">
        <v>27469.55</v>
      </c>
      <c r="M41" s="10">
        <v>17194.830000000002</v>
      </c>
      <c r="N41" s="10">
        <v>212547.88</v>
      </c>
    </row>
    <row r="42" spans="1:14" s="5" customFormat="1" ht="13.2" x14ac:dyDescent="0.25">
      <c r="A42" s="14" t="s">
        <v>3</v>
      </c>
    </row>
    <row r="43" spans="1:14" x14ac:dyDescent="0.2">
      <c r="A43" s="9" t="s">
        <v>49</v>
      </c>
      <c r="B43" s="10">
        <v>16000</v>
      </c>
      <c r="C43" s="10">
        <v>0</v>
      </c>
      <c r="D43" s="10">
        <v>0</v>
      </c>
      <c r="E43" s="10">
        <v>0</v>
      </c>
      <c r="F43" s="10">
        <v>0</v>
      </c>
      <c r="G43" s="10">
        <v>3680.3</v>
      </c>
      <c r="H43" s="10">
        <v>9180.2999999999993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28860.6</v>
      </c>
    </row>
    <row r="44" spans="1:14" x14ac:dyDescent="0.2">
      <c r="A44" s="9" t="s">
        <v>50</v>
      </c>
      <c r="B44" s="10">
        <v>25240</v>
      </c>
      <c r="C44" s="10">
        <v>52492.65</v>
      </c>
      <c r="D44" s="10">
        <v>0</v>
      </c>
      <c r="E44" s="10">
        <v>25340</v>
      </c>
      <c r="F44" s="10">
        <v>25340</v>
      </c>
      <c r="G44" s="10">
        <v>25340</v>
      </c>
      <c r="H44" s="10">
        <v>52420</v>
      </c>
      <c r="I44" s="10">
        <v>0</v>
      </c>
      <c r="J44" s="10">
        <v>26210</v>
      </c>
      <c r="K44" s="10">
        <v>26210</v>
      </c>
      <c r="L44" s="10">
        <v>26210</v>
      </c>
      <c r="M44" s="10">
        <v>26210</v>
      </c>
      <c r="N44" s="10">
        <v>311012.65000000002</v>
      </c>
    </row>
    <row r="45" spans="1:14" customFormat="1" ht="14.4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0.8" thickBot="1" x14ac:dyDescent="0.25">
      <c r="A46" s="9" t="s">
        <v>51</v>
      </c>
      <c r="B46" s="10">
        <v>-9768.2900000000009</v>
      </c>
      <c r="C46" s="10">
        <v>-24636.65</v>
      </c>
      <c r="D46" s="10">
        <v>29694.14</v>
      </c>
      <c r="E46" s="10">
        <v>6545.18</v>
      </c>
      <c r="F46" s="10">
        <v>20235.18</v>
      </c>
      <c r="G46" s="10">
        <v>5543.88</v>
      </c>
      <c r="H46" s="10">
        <v>-26102.97</v>
      </c>
      <c r="I46" s="10">
        <v>33993.19</v>
      </c>
      <c r="J46" s="10">
        <v>8937.49</v>
      </c>
      <c r="K46" s="10">
        <v>6404.69</v>
      </c>
      <c r="L46" s="10">
        <v>-3226.3</v>
      </c>
      <c r="M46" s="10">
        <v>8853.84</v>
      </c>
      <c r="N46" s="10">
        <v>56473.380000000005</v>
      </c>
    </row>
    <row r="47" spans="1:14" customFormat="1" ht="15" thickTop="1" x14ac:dyDescent="0.3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orientation="landscape" horizontalDpi="2400" verticalDpi="0" r:id="rId1"/>
  <headerFooter>
    <oddFooter>&amp;L&amp;10&amp;"Bradley Hand ITC"&amp;D at &amp;T&amp;C&amp;10&amp;"Bradley Hand ITC"For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3607-39DF-4F83-9B75-AA8E8A7E211D}">
  <dimension ref="A1:I1277"/>
  <sheetViews>
    <sheetView showGridLines="0" workbookViewId="0">
      <selection sqref="A1:I1"/>
    </sheetView>
  </sheetViews>
  <sheetFormatPr defaultColWidth="9.109375" defaultRowHeight="10.199999999999999" x14ac:dyDescent="0.2"/>
  <cols>
    <col min="1" max="1" width="1.6640625" style="9" customWidth="1"/>
    <col min="2" max="2" width="19.6640625" style="9" customWidth="1"/>
    <col min="3" max="3" width="7.6640625" style="16" customWidth="1"/>
    <col min="4" max="4" width="8.6640625" style="9" customWidth="1"/>
    <col min="5" max="5" width="32.6640625" style="17" customWidth="1"/>
    <col min="6" max="7" width="13.6640625" style="18" customWidth="1"/>
    <col min="8" max="16384" width="9.109375" style="1"/>
  </cols>
  <sheetData>
    <row r="1" spans="1:9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s="4" customFormat="1" ht="13.2" x14ac:dyDescent="0.25">
      <c r="A2" s="134" t="s">
        <v>52</v>
      </c>
      <c r="B2" s="134"/>
      <c r="C2" s="134"/>
      <c r="D2" s="134"/>
      <c r="E2" s="134"/>
      <c r="F2" s="134"/>
      <c r="G2" s="134"/>
      <c r="H2" s="134"/>
      <c r="I2" s="134"/>
    </row>
    <row r="3" spans="1:9" s="4" customFormat="1" ht="13.2" x14ac:dyDescent="0.25">
      <c r="A3" s="134" t="s">
        <v>53</v>
      </c>
      <c r="B3" s="134"/>
      <c r="C3" s="134"/>
      <c r="D3" s="134"/>
      <c r="E3" s="134"/>
      <c r="F3" s="134"/>
      <c r="G3" s="134"/>
      <c r="H3" s="134"/>
      <c r="I3" s="134"/>
    </row>
    <row r="4" spans="1:9" x14ac:dyDescent="0.2">
      <c r="A4" s="9" t="s">
        <v>54</v>
      </c>
    </row>
    <row r="5" spans="1:9" s="21" customFormat="1" ht="14.4" x14ac:dyDescent="0.35">
      <c r="A5" s="136" t="s">
        <v>55</v>
      </c>
      <c r="B5" s="136"/>
      <c r="C5" s="19" t="s">
        <v>57</v>
      </c>
      <c r="D5" s="19" t="s">
        <v>58</v>
      </c>
      <c r="E5" s="19" t="s">
        <v>59</v>
      </c>
      <c r="F5" s="20" t="s">
        <v>60</v>
      </c>
      <c r="G5" s="20" t="s">
        <v>61</v>
      </c>
    </row>
    <row r="6" spans="1:9" s="26" customFormat="1" ht="14.4" x14ac:dyDescent="0.35">
      <c r="A6" s="22"/>
      <c r="B6" s="22" t="s">
        <v>56</v>
      </c>
      <c r="C6" s="23"/>
      <c r="D6" s="22"/>
      <c r="E6" s="24"/>
      <c r="F6" s="25"/>
      <c r="G6" s="25"/>
    </row>
    <row r="7" spans="1:9" x14ac:dyDescent="0.2">
      <c r="A7" s="9" t="s">
        <v>62</v>
      </c>
      <c r="C7" s="16">
        <v>44470</v>
      </c>
      <c r="D7" s="9" t="s">
        <v>3</v>
      </c>
      <c r="E7" s="17" t="s">
        <v>64</v>
      </c>
      <c r="G7" s="18">
        <v>49620.29</v>
      </c>
    </row>
    <row r="8" spans="1:9" x14ac:dyDescent="0.2">
      <c r="B8" s="9" t="s">
        <v>63</v>
      </c>
      <c r="C8" s="16">
        <v>44470</v>
      </c>
      <c r="D8" s="9" t="s">
        <v>65</v>
      </c>
      <c r="E8" s="17" t="s">
        <v>66</v>
      </c>
      <c r="F8" s="18">
        <v>-268.13</v>
      </c>
    </row>
    <row r="9" spans="1:9" x14ac:dyDescent="0.2">
      <c r="C9" s="16">
        <v>44470</v>
      </c>
      <c r="D9" s="9" t="s">
        <v>67</v>
      </c>
      <c r="E9" s="17" t="s">
        <v>68</v>
      </c>
      <c r="F9" s="18">
        <v>-2000</v>
      </c>
    </row>
    <row r="10" spans="1:9" x14ac:dyDescent="0.2">
      <c r="C10" s="16">
        <v>44470</v>
      </c>
      <c r="D10" s="9" t="s">
        <v>69</v>
      </c>
      <c r="E10" s="17" t="s">
        <v>70</v>
      </c>
      <c r="F10" s="18">
        <v>-475</v>
      </c>
    </row>
    <row r="11" spans="1:9" x14ac:dyDescent="0.2">
      <c r="C11" s="16">
        <v>44470</v>
      </c>
      <c r="D11" s="9" t="s">
        <v>71</v>
      </c>
      <c r="E11" s="17" t="s">
        <v>72</v>
      </c>
      <c r="F11" s="18">
        <v>-402.7</v>
      </c>
    </row>
    <row r="12" spans="1:9" x14ac:dyDescent="0.2">
      <c r="C12" s="16">
        <v>44470</v>
      </c>
      <c r="D12" s="9" t="s">
        <v>73</v>
      </c>
      <c r="E12" s="17" t="s">
        <v>74</v>
      </c>
      <c r="F12" s="18">
        <v>-2266.7600000000002</v>
      </c>
    </row>
    <row r="13" spans="1:9" x14ac:dyDescent="0.2">
      <c r="C13" s="16">
        <v>44485</v>
      </c>
      <c r="D13" s="9" t="s">
        <v>75</v>
      </c>
      <c r="E13" s="17" t="s">
        <v>76</v>
      </c>
      <c r="F13" s="18">
        <v>-540</v>
      </c>
    </row>
    <row r="14" spans="1:9" x14ac:dyDescent="0.2">
      <c r="C14" s="16">
        <v>44485</v>
      </c>
      <c r="D14" s="9" t="s">
        <v>77</v>
      </c>
      <c r="E14" s="17" t="s">
        <v>78</v>
      </c>
      <c r="F14" s="18">
        <v>-75</v>
      </c>
    </row>
    <row r="15" spans="1:9" x14ac:dyDescent="0.2">
      <c r="C15" s="16">
        <v>44485</v>
      </c>
      <c r="D15" s="9" t="s">
        <v>79</v>
      </c>
      <c r="E15" s="17" t="s">
        <v>80</v>
      </c>
      <c r="F15" s="18">
        <v>-44</v>
      </c>
    </row>
    <row r="16" spans="1:9" x14ac:dyDescent="0.2">
      <c r="C16" s="16">
        <v>44485</v>
      </c>
      <c r="D16" s="9" t="s">
        <v>81</v>
      </c>
      <c r="E16" s="17" t="s">
        <v>70</v>
      </c>
      <c r="F16" s="18">
        <v>-143.02000000000001</v>
      </c>
    </row>
    <row r="17" spans="3:6" x14ac:dyDescent="0.2">
      <c r="C17" s="16">
        <v>44494</v>
      </c>
      <c r="D17" s="9" t="s">
        <v>82</v>
      </c>
      <c r="E17" s="17" t="s">
        <v>72</v>
      </c>
      <c r="F17" s="18">
        <v>-210.38</v>
      </c>
    </row>
    <row r="18" spans="3:6" x14ac:dyDescent="0.2">
      <c r="C18" s="16">
        <v>44494</v>
      </c>
      <c r="D18" s="9" t="s">
        <v>83</v>
      </c>
      <c r="E18" s="17" t="s">
        <v>74</v>
      </c>
      <c r="F18" s="18">
        <v>-2344.08</v>
      </c>
    </row>
    <row r="19" spans="3:6" x14ac:dyDescent="0.2">
      <c r="C19" s="16">
        <v>44496</v>
      </c>
      <c r="D19" s="9" t="s">
        <v>84</v>
      </c>
      <c r="E19" s="17" t="s">
        <v>85</v>
      </c>
      <c r="F19" s="18">
        <v>-8000</v>
      </c>
    </row>
    <row r="20" spans="3:6" x14ac:dyDescent="0.2">
      <c r="C20" s="16">
        <v>44496</v>
      </c>
      <c r="D20" s="9" t="s">
        <v>86</v>
      </c>
      <c r="E20" s="17" t="s">
        <v>85</v>
      </c>
      <c r="F20" s="18">
        <v>-8000</v>
      </c>
    </row>
    <row r="21" spans="3:6" x14ac:dyDescent="0.2">
      <c r="C21" s="16">
        <v>44500</v>
      </c>
      <c r="D21" s="9" t="s">
        <v>87</v>
      </c>
      <c r="E21" s="17" t="s">
        <v>88</v>
      </c>
      <c r="F21" s="18">
        <v>-174.93</v>
      </c>
    </row>
    <row r="22" spans="3:6" x14ac:dyDescent="0.2">
      <c r="C22" s="16">
        <v>44500</v>
      </c>
      <c r="D22" s="9" t="s">
        <v>89</v>
      </c>
      <c r="E22" s="17" t="s">
        <v>68</v>
      </c>
      <c r="F22" s="18">
        <v>-373.26</v>
      </c>
    </row>
    <row r="23" spans="3:6" x14ac:dyDescent="0.2">
      <c r="C23" s="16">
        <v>44500</v>
      </c>
      <c r="D23" s="9" t="s">
        <v>3</v>
      </c>
      <c r="E23" s="17" t="s">
        <v>90</v>
      </c>
      <c r="F23" s="18">
        <v>-720</v>
      </c>
    </row>
    <row r="24" spans="3:6" x14ac:dyDescent="0.2">
      <c r="C24" s="16">
        <v>44500</v>
      </c>
      <c r="D24" s="9" t="s">
        <v>3</v>
      </c>
      <c r="E24" s="17" t="s">
        <v>91</v>
      </c>
      <c r="F24" s="18">
        <v>-228.55</v>
      </c>
    </row>
    <row r="25" spans="3:6" x14ac:dyDescent="0.2">
      <c r="C25" s="16">
        <v>44500</v>
      </c>
      <c r="D25" s="9" t="s">
        <v>3</v>
      </c>
      <c r="E25" s="17" t="s">
        <v>92</v>
      </c>
      <c r="F25" s="18">
        <v>-433</v>
      </c>
    </row>
    <row r="26" spans="3:6" x14ac:dyDescent="0.2">
      <c r="C26" s="16">
        <v>44500</v>
      </c>
      <c r="D26" s="9" t="s">
        <v>3</v>
      </c>
      <c r="E26" s="17" t="s">
        <v>93</v>
      </c>
      <c r="F26" s="18">
        <v>-2670.68</v>
      </c>
    </row>
    <row r="27" spans="3:6" x14ac:dyDescent="0.2">
      <c r="C27" s="16">
        <v>44500</v>
      </c>
      <c r="D27" s="9" t="s">
        <v>3</v>
      </c>
      <c r="E27" s="17" t="s">
        <v>94</v>
      </c>
      <c r="F27" s="18">
        <v>-851.55</v>
      </c>
    </row>
    <row r="28" spans="3:6" x14ac:dyDescent="0.2">
      <c r="C28" s="16">
        <v>44500</v>
      </c>
      <c r="D28" s="9" t="s">
        <v>3</v>
      </c>
      <c r="E28" s="17" t="s">
        <v>95</v>
      </c>
      <c r="F28" s="18">
        <v>-85.81</v>
      </c>
    </row>
    <row r="29" spans="3:6" x14ac:dyDescent="0.2">
      <c r="C29" s="16">
        <v>44500</v>
      </c>
      <c r="D29" s="9" t="s">
        <v>3</v>
      </c>
      <c r="E29" s="17" t="s">
        <v>96</v>
      </c>
      <c r="F29" s="18">
        <v>47167.89</v>
      </c>
    </row>
    <row r="30" spans="3:6" x14ac:dyDescent="0.2">
      <c r="C30" s="16">
        <v>44500</v>
      </c>
      <c r="D30" s="9" t="s">
        <v>3</v>
      </c>
      <c r="E30" s="17" t="s">
        <v>97</v>
      </c>
      <c r="F30" s="18">
        <v>-11.79</v>
      </c>
    </row>
    <row r="31" spans="3:6" x14ac:dyDescent="0.2">
      <c r="C31" s="16">
        <v>44500</v>
      </c>
      <c r="D31" s="9" t="s">
        <v>3</v>
      </c>
      <c r="E31" s="17" t="s">
        <v>97</v>
      </c>
      <c r="F31" s="18">
        <v>-15.12</v>
      </c>
    </row>
    <row r="32" spans="3:6" x14ac:dyDescent="0.2">
      <c r="C32" s="16">
        <v>44500</v>
      </c>
      <c r="D32" s="9" t="s">
        <v>3</v>
      </c>
      <c r="E32" s="17" t="s">
        <v>98</v>
      </c>
      <c r="F32" s="18">
        <v>-125.54</v>
      </c>
    </row>
    <row r="33" spans="3:6" x14ac:dyDescent="0.2">
      <c r="C33" s="16">
        <v>44500</v>
      </c>
      <c r="D33" s="9" t="s">
        <v>3</v>
      </c>
      <c r="E33" s="17" t="s">
        <v>99</v>
      </c>
      <c r="F33" s="18">
        <v>417.97</v>
      </c>
    </row>
    <row r="34" spans="3:6" x14ac:dyDescent="0.2">
      <c r="C34" s="16">
        <v>44500</v>
      </c>
      <c r="D34" s="9" t="s">
        <v>3</v>
      </c>
      <c r="E34" s="17" t="s">
        <v>100</v>
      </c>
      <c r="F34" s="18">
        <v>-35000</v>
      </c>
    </row>
    <row r="35" spans="3:6" x14ac:dyDescent="0.2">
      <c r="C35" s="16">
        <v>44500</v>
      </c>
      <c r="D35" s="9" t="s">
        <v>3</v>
      </c>
      <c r="E35" s="17" t="s">
        <v>101</v>
      </c>
      <c r="F35" s="18">
        <v>1010.32</v>
      </c>
    </row>
    <row r="36" spans="3:6" x14ac:dyDescent="0.2">
      <c r="C36" s="16">
        <v>44500</v>
      </c>
      <c r="D36" s="9" t="s">
        <v>3</v>
      </c>
      <c r="E36" s="17" t="s">
        <v>102</v>
      </c>
      <c r="F36" s="18">
        <v>-794.76</v>
      </c>
    </row>
    <row r="37" spans="3:6" x14ac:dyDescent="0.2">
      <c r="C37" s="16">
        <v>44500</v>
      </c>
      <c r="D37" s="9" t="s">
        <v>3</v>
      </c>
      <c r="E37" s="17" t="s">
        <v>98</v>
      </c>
      <c r="F37" s="18">
        <v>-263.24</v>
      </c>
    </row>
    <row r="38" spans="3:6" x14ac:dyDescent="0.2">
      <c r="C38" s="16">
        <v>44501</v>
      </c>
      <c r="D38" s="9" t="s">
        <v>103</v>
      </c>
      <c r="E38" s="17" t="s">
        <v>68</v>
      </c>
      <c r="F38" s="18">
        <v>-2000</v>
      </c>
    </row>
    <row r="39" spans="3:6" x14ac:dyDescent="0.2">
      <c r="C39" s="16">
        <v>44501</v>
      </c>
      <c r="D39" s="9" t="s">
        <v>104</v>
      </c>
      <c r="E39" s="17" t="s">
        <v>70</v>
      </c>
      <c r="F39" s="18">
        <v>-475</v>
      </c>
    </row>
    <row r="40" spans="3:6" x14ac:dyDescent="0.2">
      <c r="C40" s="16">
        <v>44501</v>
      </c>
      <c r="D40" s="9" t="s">
        <v>105</v>
      </c>
      <c r="E40" s="17" t="s">
        <v>72</v>
      </c>
      <c r="F40" s="18">
        <v>-402.7</v>
      </c>
    </row>
    <row r="41" spans="3:6" x14ac:dyDescent="0.2">
      <c r="C41" s="16">
        <v>44501</v>
      </c>
      <c r="D41" s="9" t="s">
        <v>106</v>
      </c>
      <c r="E41" s="17" t="s">
        <v>74</v>
      </c>
      <c r="F41" s="18">
        <v>-2301.71</v>
      </c>
    </row>
    <row r="42" spans="3:6" x14ac:dyDescent="0.2">
      <c r="C42" s="16">
        <v>44515</v>
      </c>
      <c r="D42" s="9" t="s">
        <v>107</v>
      </c>
      <c r="E42" s="17" t="s">
        <v>80</v>
      </c>
      <c r="F42" s="18">
        <v>-44</v>
      </c>
    </row>
    <row r="43" spans="3:6" x14ac:dyDescent="0.2">
      <c r="C43" s="16">
        <v>44515</v>
      </c>
      <c r="D43" s="9" t="s">
        <v>108</v>
      </c>
      <c r="E43" s="17" t="s">
        <v>70</v>
      </c>
      <c r="F43" s="18">
        <v>-84.09</v>
      </c>
    </row>
    <row r="44" spans="3:6" x14ac:dyDescent="0.2">
      <c r="C44" s="16">
        <v>44526</v>
      </c>
      <c r="D44" s="9" t="s">
        <v>109</v>
      </c>
      <c r="E44" s="17" t="s">
        <v>72</v>
      </c>
      <c r="F44" s="18">
        <v>-1582.6</v>
      </c>
    </row>
    <row r="45" spans="3:6" x14ac:dyDescent="0.2">
      <c r="C45" s="16">
        <v>44526</v>
      </c>
      <c r="D45" s="9" t="s">
        <v>110</v>
      </c>
      <c r="E45" s="17" t="s">
        <v>74</v>
      </c>
      <c r="F45" s="18">
        <v>-2313.7399999999998</v>
      </c>
    </row>
    <row r="46" spans="3:6" x14ac:dyDescent="0.2">
      <c r="C46" s="16">
        <v>44530</v>
      </c>
      <c r="D46" s="9" t="s">
        <v>111</v>
      </c>
      <c r="E46" s="17" t="s">
        <v>80</v>
      </c>
      <c r="F46" s="18">
        <v>-44</v>
      </c>
    </row>
    <row r="47" spans="3:6" x14ac:dyDescent="0.2">
      <c r="C47" s="16">
        <v>44530</v>
      </c>
      <c r="D47" s="9" t="s">
        <v>112</v>
      </c>
      <c r="E47" s="17" t="s">
        <v>68</v>
      </c>
      <c r="F47" s="18">
        <v>-118.91</v>
      </c>
    </row>
    <row r="48" spans="3:6" x14ac:dyDescent="0.2">
      <c r="C48" s="16">
        <v>44530</v>
      </c>
      <c r="D48" s="9" t="s">
        <v>113</v>
      </c>
      <c r="E48" s="17" t="s">
        <v>70</v>
      </c>
      <c r="F48" s="18">
        <v>-74.540000000000006</v>
      </c>
    </row>
    <row r="49" spans="3:6" x14ac:dyDescent="0.2">
      <c r="C49" s="16">
        <v>44530</v>
      </c>
      <c r="D49" s="9" t="s">
        <v>3</v>
      </c>
      <c r="E49" s="17" t="s">
        <v>114</v>
      </c>
      <c r="F49" s="18">
        <v>-264.13</v>
      </c>
    </row>
    <row r="50" spans="3:6" x14ac:dyDescent="0.2">
      <c r="C50" s="16">
        <v>44530</v>
      </c>
      <c r="D50" s="9" t="s">
        <v>3</v>
      </c>
      <c r="E50" s="17" t="s">
        <v>97</v>
      </c>
      <c r="F50" s="18">
        <v>-16.32</v>
      </c>
    </row>
    <row r="51" spans="3:6" x14ac:dyDescent="0.2">
      <c r="C51" s="16">
        <v>44530</v>
      </c>
      <c r="D51" s="9" t="s">
        <v>3</v>
      </c>
      <c r="E51" s="17" t="s">
        <v>115</v>
      </c>
      <c r="F51" s="18">
        <v>41960.26</v>
      </c>
    </row>
    <row r="52" spans="3:6" x14ac:dyDescent="0.2">
      <c r="C52" s="16">
        <v>44530</v>
      </c>
      <c r="D52" s="9" t="s">
        <v>3</v>
      </c>
      <c r="E52" s="17" t="s">
        <v>99</v>
      </c>
      <c r="F52" s="18">
        <v>398.53</v>
      </c>
    </row>
    <row r="53" spans="3:6" x14ac:dyDescent="0.2">
      <c r="C53" s="16">
        <v>44530</v>
      </c>
      <c r="D53" s="9" t="s">
        <v>3</v>
      </c>
      <c r="E53" s="17" t="s">
        <v>100</v>
      </c>
      <c r="F53" s="18">
        <v>-25000</v>
      </c>
    </row>
    <row r="54" spans="3:6" x14ac:dyDescent="0.2">
      <c r="C54" s="16">
        <v>44530</v>
      </c>
      <c r="D54" s="9" t="s">
        <v>3</v>
      </c>
      <c r="E54" s="17" t="s">
        <v>98</v>
      </c>
      <c r="F54" s="18">
        <v>-70.45</v>
      </c>
    </row>
    <row r="55" spans="3:6" x14ac:dyDescent="0.2">
      <c r="C55" s="16">
        <v>44530</v>
      </c>
      <c r="D55" s="9" t="s">
        <v>3</v>
      </c>
      <c r="E55" s="17" t="s">
        <v>98</v>
      </c>
      <c r="F55" s="18">
        <v>-214.78</v>
      </c>
    </row>
    <row r="56" spans="3:6" x14ac:dyDescent="0.2">
      <c r="C56" s="16">
        <v>44530</v>
      </c>
      <c r="D56" s="9" t="s">
        <v>3</v>
      </c>
      <c r="E56" s="17" t="s">
        <v>92</v>
      </c>
      <c r="F56" s="18">
        <v>-223.96</v>
      </c>
    </row>
    <row r="57" spans="3:6" x14ac:dyDescent="0.2">
      <c r="C57" s="16">
        <v>44530</v>
      </c>
      <c r="D57" s="9" t="s">
        <v>3</v>
      </c>
      <c r="E57" s="17" t="s">
        <v>116</v>
      </c>
      <c r="F57" s="18">
        <v>-26.2</v>
      </c>
    </row>
    <row r="58" spans="3:6" x14ac:dyDescent="0.2">
      <c r="C58" s="16">
        <v>44530</v>
      </c>
      <c r="D58" s="9" t="s">
        <v>3</v>
      </c>
      <c r="E58" s="17" t="s">
        <v>100</v>
      </c>
      <c r="F58" s="18">
        <v>-30000</v>
      </c>
    </row>
    <row r="59" spans="3:6" x14ac:dyDescent="0.2">
      <c r="C59" s="16">
        <v>44530</v>
      </c>
      <c r="D59" s="9" t="s">
        <v>3</v>
      </c>
      <c r="E59" s="17" t="s">
        <v>94</v>
      </c>
      <c r="F59" s="18">
        <v>-902.98</v>
      </c>
    </row>
    <row r="60" spans="3:6" x14ac:dyDescent="0.2">
      <c r="C60" s="16">
        <v>44530</v>
      </c>
      <c r="D60" s="9" t="s">
        <v>3</v>
      </c>
      <c r="E60" s="17" t="s">
        <v>93</v>
      </c>
      <c r="F60" s="18">
        <v>-2577.0100000000002</v>
      </c>
    </row>
    <row r="61" spans="3:6" x14ac:dyDescent="0.2">
      <c r="C61" s="16">
        <v>44530</v>
      </c>
      <c r="D61" s="9" t="s">
        <v>3</v>
      </c>
      <c r="E61" s="17" t="s">
        <v>97</v>
      </c>
      <c r="F61" s="18">
        <v>-24.92</v>
      </c>
    </row>
    <row r="62" spans="3:6" x14ac:dyDescent="0.2">
      <c r="C62" s="16">
        <v>44530</v>
      </c>
      <c r="D62" s="9" t="s">
        <v>3</v>
      </c>
      <c r="E62" s="17" t="s">
        <v>101</v>
      </c>
      <c r="F62" s="18">
        <v>1030.8</v>
      </c>
    </row>
    <row r="63" spans="3:6" x14ac:dyDescent="0.2">
      <c r="C63" s="16">
        <v>44530</v>
      </c>
      <c r="D63" s="9" t="s">
        <v>3</v>
      </c>
      <c r="E63" s="17" t="s">
        <v>91</v>
      </c>
      <c r="F63" s="18">
        <v>-228.17</v>
      </c>
    </row>
    <row r="64" spans="3:6" x14ac:dyDescent="0.2">
      <c r="C64" s="16">
        <v>44531</v>
      </c>
      <c r="D64" s="9" t="s">
        <v>117</v>
      </c>
      <c r="E64" s="17" t="s">
        <v>68</v>
      </c>
      <c r="F64" s="18">
        <v>-2000</v>
      </c>
    </row>
    <row r="65" spans="3:6" x14ac:dyDescent="0.2">
      <c r="C65" s="16">
        <v>44531</v>
      </c>
      <c r="D65" s="9" t="s">
        <v>118</v>
      </c>
      <c r="E65" s="17" t="s">
        <v>70</v>
      </c>
      <c r="F65" s="18">
        <v>-475</v>
      </c>
    </row>
    <row r="66" spans="3:6" x14ac:dyDescent="0.2">
      <c r="C66" s="16">
        <v>44531</v>
      </c>
      <c r="D66" s="9" t="s">
        <v>119</v>
      </c>
      <c r="E66" s="17" t="s">
        <v>72</v>
      </c>
      <c r="F66" s="18">
        <v>-402.7</v>
      </c>
    </row>
    <row r="67" spans="3:6" x14ac:dyDescent="0.2">
      <c r="C67" s="16">
        <v>44531</v>
      </c>
      <c r="D67" s="9" t="s">
        <v>120</v>
      </c>
      <c r="E67" s="17" t="s">
        <v>74</v>
      </c>
      <c r="F67" s="18">
        <v>-2277.6999999999998</v>
      </c>
    </row>
    <row r="68" spans="3:6" x14ac:dyDescent="0.2">
      <c r="C68" s="16">
        <v>44547</v>
      </c>
      <c r="D68" s="9" t="s">
        <v>121</v>
      </c>
      <c r="E68" s="17" t="s">
        <v>122</v>
      </c>
      <c r="F68" s="18">
        <v>-84</v>
      </c>
    </row>
    <row r="69" spans="3:6" x14ac:dyDescent="0.2">
      <c r="C69" s="16">
        <v>44547</v>
      </c>
      <c r="D69" s="9" t="s">
        <v>123</v>
      </c>
      <c r="E69" s="17" t="s">
        <v>70</v>
      </c>
      <c r="F69" s="18">
        <v>-157.69</v>
      </c>
    </row>
    <row r="70" spans="3:6" x14ac:dyDescent="0.2">
      <c r="C70" s="16">
        <v>44547</v>
      </c>
      <c r="D70" s="9" t="s">
        <v>124</v>
      </c>
      <c r="E70" s="17" t="s">
        <v>74</v>
      </c>
      <c r="F70" s="18">
        <v>-2083.7399999999998</v>
      </c>
    </row>
    <row r="71" spans="3:6" x14ac:dyDescent="0.2">
      <c r="C71" s="16">
        <v>44561</v>
      </c>
      <c r="D71" s="9" t="s">
        <v>125</v>
      </c>
      <c r="E71" s="17" t="s">
        <v>126</v>
      </c>
      <c r="F71" s="18">
        <v>-2577.5</v>
      </c>
    </row>
    <row r="72" spans="3:6" x14ac:dyDescent="0.2">
      <c r="C72" s="16">
        <v>44561</v>
      </c>
      <c r="D72" s="9" t="s">
        <v>127</v>
      </c>
      <c r="E72" s="17" t="s">
        <v>68</v>
      </c>
      <c r="F72" s="18">
        <v>-384.51</v>
      </c>
    </row>
    <row r="73" spans="3:6" x14ac:dyDescent="0.2">
      <c r="C73" s="16">
        <v>44561</v>
      </c>
      <c r="D73" s="9" t="s">
        <v>128</v>
      </c>
      <c r="E73" s="17" t="s">
        <v>70</v>
      </c>
      <c r="F73" s="18">
        <v>-1269.53</v>
      </c>
    </row>
    <row r="74" spans="3:6" x14ac:dyDescent="0.2">
      <c r="C74" s="16">
        <v>44561</v>
      </c>
      <c r="D74" s="9" t="s">
        <v>129</v>
      </c>
      <c r="E74" s="17" t="s">
        <v>72</v>
      </c>
      <c r="F74" s="18">
        <v>-642.84</v>
      </c>
    </row>
    <row r="75" spans="3:6" x14ac:dyDescent="0.2">
      <c r="C75" s="16">
        <v>44561</v>
      </c>
      <c r="D75" s="9" t="s">
        <v>3</v>
      </c>
      <c r="E75" s="17" t="s">
        <v>93</v>
      </c>
      <c r="F75" s="18">
        <v>-2272</v>
      </c>
    </row>
    <row r="76" spans="3:6" x14ac:dyDescent="0.2">
      <c r="C76" s="16">
        <v>44561</v>
      </c>
      <c r="D76" s="9" t="s">
        <v>3</v>
      </c>
      <c r="E76" s="17" t="s">
        <v>97</v>
      </c>
      <c r="F76" s="18">
        <v>-45.42</v>
      </c>
    </row>
    <row r="77" spans="3:6" x14ac:dyDescent="0.2">
      <c r="C77" s="16">
        <v>44561</v>
      </c>
      <c r="D77" s="9" t="s">
        <v>3</v>
      </c>
      <c r="E77" s="17" t="s">
        <v>98</v>
      </c>
      <c r="F77" s="18">
        <v>-32.130000000000003</v>
      </c>
    </row>
    <row r="78" spans="3:6" x14ac:dyDescent="0.2">
      <c r="C78" s="16">
        <v>44561</v>
      </c>
      <c r="D78" s="9" t="s">
        <v>3</v>
      </c>
      <c r="E78" s="17" t="s">
        <v>101</v>
      </c>
      <c r="F78" s="18">
        <v>908.8</v>
      </c>
    </row>
    <row r="79" spans="3:6" x14ac:dyDescent="0.2">
      <c r="C79" s="16">
        <v>44561</v>
      </c>
      <c r="D79" s="9" t="s">
        <v>3</v>
      </c>
      <c r="E79" s="17" t="s">
        <v>98</v>
      </c>
      <c r="F79" s="18">
        <v>-211.81</v>
      </c>
    </row>
    <row r="80" spans="3:6" x14ac:dyDescent="0.2">
      <c r="C80" s="16">
        <v>44561</v>
      </c>
      <c r="D80" s="9" t="s">
        <v>3</v>
      </c>
      <c r="E80" s="17" t="s">
        <v>92</v>
      </c>
      <c r="F80" s="18">
        <v>-231.03</v>
      </c>
    </row>
    <row r="81" spans="3:7" x14ac:dyDescent="0.2">
      <c r="C81" s="16">
        <v>44561</v>
      </c>
      <c r="D81" s="9" t="s">
        <v>3</v>
      </c>
      <c r="E81" s="17" t="s">
        <v>130</v>
      </c>
      <c r="F81" s="18">
        <v>-221.78</v>
      </c>
    </row>
    <row r="82" spans="3:7" x14ac:dyDescent="0.2">
      <c r="C82" s="16">
        <v>44561</v>
      </c>
      <c r="D82" s="9" t="s">
        <v>3</v>
      </c>
      <c r="E82" s="17" t="s">
        <v>94</v>
      </c>
      <c r="F82" s="18">
        <v>-806.57</v>
      </c>
    </row>
    <row r="83" spans="3:7" x14ac:dyDescent="0.2">
      <c r="C83" s="16">
        <v>44561</v>
      </c>
      <c r="D83" s="9" t="s">
        <v>3</v>
      </c>
      <c r="E83" s="17" t="s">
        <v>97</v>
      </c>
      <c r="F83" s="18">
        <v>-18.75</v>
      </c>
    </row>
    <row r="84" spans="3:7" x14ac:dyDescent="0.2">
      <c r="C84" s="16">
        <v>44561</v>
      </c>
      <c r="D84" s="9" t="s">
        <v>3</v>
      </c>
      <c r="E84" s="17" t="s">
        <v>131</v>
      </c>
      <c r="F84" s="18">
        <v>473.86</v>
      </c>
    </row>
    <row r="85" spans="3:7" x14ac:dyDescent="0.2">
      <c r="C85" s="16">
        <v>44561</v>
      </c>
      <c r="D85" s="9" t="s">
        <v>3</v>
      </c>
      <c r="E85" s="17" t="s">
        <v>132</v>
      </c>
      <c r="F85" s="18">
        <v>47291.45</v>
      </c>
    </row>
    <row r="86" spans="3:7" x14ac:dyDescent="0.2">
      <c r="C86" s="16">
        <v>44561</v>
      </c>
      <c r="D86" s="9" t="s">
        <v>3</v>
      </c>
      <c r="E86" s="17" t="s">
        <v>133</v>
      </c>
      <c r="F86" s="18">
        <v>131</v>
      </c>
    </row>
    <row r="87" spans="3:7" x14ac:dyDescent="0.2">
      <c r="C87" s="16">
        <v>44561</v>
      </c>
      <c r="D87" s="9" t="s">
        <v>3</v>
      </c>
      <c r="E87" s="17" t="s">
        <v>91</v>
      </c>
      <c r="F87" s="18">
        <v>-228.17</v>
      </c>
    </row>
    <row r="88" spans="3:7" x14ac:dyDescent="0.2">
      <c r="C88" s="16">
        <v>44561</v>
      </c>
      <c r="D88" s="9" t="s">
        <v>3</v>
      </c>
      <c r="E88" s="17" t="s">
        <v>100</v>
      </c>
      <c r="F88" s="18">
        <v>-30000</v>
      </c>
    </row>
    <row r="89" spans="3:7" x14ac:dyDescent="0.2">
      <c r="D89" s="9" t="s">
        <v>3</v>
      </c>
      <c r="E89" s="17" t="s">
        <v>134</v>
      </c>
      <c r="G89" s="18">
        <f>140790.88-181930.38</f>
        <v>-41139.5</v>
      </c>
    </row>
    <row r="90" spans="3:7" x14ac:dyDescent="0.2">
      <c r="C90" s="16">
        <v>44561</v>
      </c>
      <c r="D90" s="9" t="s">
        <v>3</v>
      </c>
      <c r="E90" s="17" t="s">
        <v>135</v>
      </c>
      <c r="G90" s="18">
        <v>8480.7900000000009</v>
      </c>
    </row>
    <row r="91" spans="3:7" x14ac:dyDescent="0.2">
      <c r="D91" s="9" t="s">
        <v>3</v>
      </c>
      <c r="E91" s="17" t="s">
        <v>3</v>
      </c>
    </row>
    <row r="92" spans="3:7" x14ac:dyDescent="0.2">
      <c r="C92" s="16">
        <v>44562</v>
      </c>
      <c r="D92" s="9" t="s">
        <v>3</v>
      </c>
      <c r="E92" s="17" t="s">
        <v>64</v>
      </c>
      <c r="G92" s="18">
        <v>8480.7900000000009</v>
      </c>
    </row>
    <row r="93" spans="3:7" x14ac:dyDescent="0.2">
      <c r="C93" s="16">
        <v>44562</v>
      </c>
      <c r="D93" s="9" t="s">
        <v>136</v>
      </c>
      <c r="E93" s="17" t="s">
        <v>68</v>
      </c>
      <c r="F93" s="18">
        <v>-2000</v>
      </c>
    </row>
    <row r="94" spans="3:7" x14ac:dyDescent="0.2">
      <c r="C94" s="16">
        <v>44562</v>
      </c>
      <c r="D94" s="9" t="s">
        <v>137</v>
      </c>
      <c r="E94" s="17" t="s">
        <v>70</v>
      </c>
      <c r="F94" s="18">
        <v>-500</v>
      </c>
    </row>
    <row r="95" spans="3:7" x14ac:dyDescent="0.2">
      <c r="C95" s="16">
        <v>44562</v>
      </c>
      <c r="D95" s="9" t="s">
        <v>138</v>
      </c>
      <c r="E95" s="17" t="s">
        <v>72</v>
      </c>
      <c r="F95" s="18">
        <v>-418.79</v>
      </c>
    </row>
    <row r="96" spans="3:7" x14ac:dyDescent="0.2">
      <c r="C96" s="16">
        <v>44562</v>
      </c>
      <c r="D96" s="9" t="s">
        <v>139</v>
      </c>
      <c r="E96" s="17" t="s">
        <v>74</v>
      </c>
      <c r="F96" s="18">
        <v>-2359.1</v>
      </c>
    </row>
    <row r="97" spans="1:7" x14ac:dyDescent="0.2">
      <c r="C97" s="16">
        <v>44575</v>
      </c>
      <c r="D97" s="9" t="s">
        <v>140</v>
      </c>
      <c r="E97" s="17" t="s">
        <v>76</v>
      </c>
      <c r="F97" s="18">
        <v>-830</v>
      </c>
    </row>
    <row r="98" spans="1:7" x14ac:dyDescent="0.2">
      <c r="C98" s="16">
        <v>44575</v>
      </c>
      <c r="D98" s="9" t="s">
        <v>141</v>
      </c>
      <c r="E98" s="17" t="s">
        <v>80</v>
      </c>
      <c r="F98" s="18">
        <v>-44</v>
      </c>
    </row>
    <row r="99" spans="1:7" x14ac:dyDescent="0.2">
      <c r="C99" s="16">
        <v>44575</v>
      </c>
      <c r="D99" s="9" t="s">
        <v>142</v>
      </c>
      <c r="E99" s="17" t="s">
        <v>70</v>
      </c>
      <c r="F99" s="18">
        <v>-159.32</v>
      </c>
    </row>
    <row r="100" spans="1:7" x14ac:dyDescent="0.2">
      <c r="C100" s="16">
        <v>44585</v>
      </c>
      <c r="D100" s="9" t="s">
        <v>143</v>
      </c>
      <c r="E100" s="17" t="s">
        <v>72</v>
      </c>
      <c r="F100" s="18">
        <v>-1146.0999999999999</v>
      </c>
    </row>
    <row r="101" spans="1:7" x14ac:dyDescent="0.2">
      <c r="C101" s="16">
        <v>44585</v>
      </c>
      <c r="D101" s="9" t="s">
        <v>144</v>
      </c>
      <c r="E101" s="17" t="s">
        <v>74</v>
      </c>
      <c r="F101" s="18">
        <v>-2498.0300000000002</v>
      </c>
    </row>
    <row r="102" spans="1:7" x14ac:dyDescent="0.2">
      <c r="C102" s="16">
        <v>44592</v>
      </c>
      <c r="D102" s="9" t="s">
        <v>145</v>
      </c>
      <c r="E102" s="17" t="s">
        <v>88</v>
      </c>
      <c r="F102" s="18">
        <v>-17.670000000000002</v>
      </c>
    </row>
    <row r="103" spans="1:7" x14ac:dyDescent="0.2">
      <c r="C103" s="16">
        <v>44592</v>
      </c>
      <c r="D103" s="9" t="s">
        <v>146</v>
      </c>
      <c r="E103" s="17" t="s">
        <v>68</v>
      </c>
      <c r="F103" s="18">
        <v>-371.79</v>
      </c>
    </row>
    <row r="104" spans="1:7" x14ac:dyDescent="0.2">
      <c r="C104" s="16">
        <v>44592</v>
      </c>
      <c r="D104" s="9" t="s">
        <v>3</v>
      </c>
      <c r="E104" s="17" t="s">
        <v>94</v>
      </c>
      <c r="F104" s="18">
        <v>-786</v>
      </c>
    </row>
    <row r="105" spans="1:7" s="31" customFormat="1" ht="20.399999999999999" x14ac:dyDescent="0.3">
      <c r="A105" s="27"/>
      <c r="B105" s="27"/>
      <c r="C105" s="28">
        <v>44592</v>
      </c>
      <c r="D105" s="27" t="s">
        <v>3</v>
      </c>
      <c r="E105" s="29" t="s">
        <v>147</v>
      </c>
      <c r="F105" s="30">
        <v>-131</v>
      </c>
      <c r="G105" s="30"/>
    </row>
    <row r="106" spans="1:7" x14ac:dyDescent="0.2">
      <c r="C106" s="16">
        <v>44592</v>
      </c>
      <c r="D106" s="9" t="s">
        <v>3</v>
      </c>
      <c r="E106" s="17" t="s">
        <v>148</v>
      </c>
      <c r="F106" s="18">
        <v>46962.09</v>
      </c>
    </row>
    <row r="107" spans="1:7" x14ac:dyDescent="0.2">
      <c r="C107" s="16">
        <v>44592</v>
      </c>
      <c r="D107" s="9" t="s">
        <v>3</v>
      </c>
      <c r="E107" s="17" t="s">
        <v>91</v>
      </c>
      <c r="F107" s="18">
        <v>-228.17</v>
      </c>
    </row>
    <row r="108" spans="1:7" x14ac:dyDescent="0.2">
      <c r="C108" s="16">
        <v>44592</v>
      </c>
      <c r="D108" s="9" t="s">
        <v>3</v>
      </c>
      <c r="E108" s="17" t="s">
        <v>99</v>
      </c>
      <c r="F108" s="18">
        <v>229.09</v>
      </c>
    </row>
    <row r="109" spans="1:7" x14ac:dyDescent="0.2">
      <c r="C109" s="16">
        <v>44592</v>
      </c>
      <c r="D109" s="9" t="s">
        <v>3</v>
      </c>
      <c r="E109" s="17" t="s">
        <v>102</v>
      </c>
      <c r="F109" s="18">
        <v>-239.53</v>
      </c>
    </row>
    <row r="110" spans="1:7" x14ac:dyDescent="0.2">
      <c r="C110" s="16">
        <v>44592</v>
      </c>
      <c r="D110" s="9" t="s">
        <v>3</v>
      </c>
      <c r="E110" s="17" t="s">
        <v>98</v>
      </c>
      <c r="F110" s="18">
        <v>-39.869999999999997</v>
      </c>
    </row>
    <row r="111" spans="1:7" x14ac:dyDescent="0.2">
      <c r="C111" s="16">
        <v>44592</v>
      </c>
      <c r="D111" s="9" t="s">
        <v>3</v>
      </c>
      <c r="E111" s="17" t="s">
        <v>93</v>
      </c>
      <c r="F111" s="18">
        <v>-2569.66</v>
      </c>
    </row>
    <row r="112" spans="1:7" x14ac:dyDescent="0.2">
      <c r="C112" s="16">
        <v>44592</v>
      </c>
      <c r="D112" s="9" t="s">
        <v>3</v>
      </c>
      <c r="E112" s="17" t="s">
        <v>97</v>
      </c>
      <c r="F112" s="18">
        <v>-51.98</v>
      </c>
    </row>
    <row r="113" spans="3:6" x14ac:dyDescent="0.2">
      <c r="C113" s="16">
        <v>44592</v>
      </c>
      <c r="D113" s="9" t="s">
        <v>3</v>
      </c>
      <c r="E113" s="17" t="s">
        <v>92</v>
      </c>
      <c r="F113" s="18">
        <v>-224.31</v>
      </c>
    </row>
    <row r="114" spans="3:6" x14ac:dyDescent="0.2">
      <c r="C114" s="16">
        <v>44592</v>
      </c>
      <c r="D114" s="9" t="s">
        <v>3</v>
      </c>
      <c r="E114" s="17" t="s">
        <v>97</v>
      </c>
      <c r="F114" s="18">
        <v>-93.33</v>
      </c>
    </row>
    <row r="115" spans="3:6" x14ac:dyDescent="0.2">
      <c r="C115" s="16">
        <v>44592</v>
      </c>
      <c r="D115" s="9" t="s">
        <v>3</v>
      </c>
      <c r="E115" s="17" t="s">
        <v>100</v>
      </c>
      <c r="F115" s="18">
        <v>-30000</v>
      </c>
    </row>
    <row r="116" spans="3:6" x14ac:dyDescent="0.2">
      <c r="C116" s="16">
        <v>44592</v>
      </c>
      <c r="D116" s="9" t="s">
        <v>3</v>
      </c>
      <c r="E116" s="17" t="s">
        <v>101</v>
      </c>
      <c r="F116" s="18">
        <v>1027.8599999999999</v>
      </c>
    </row>
    <row r="117" spans="3:6" x14ac:dyDescent="0.2">
      <c r="C117" s="16">
        <v>44592</v>
      </c>
      <c r="D117" s="9" t="s">
        <v>3</v>
      </c>
      <c r="E117" s="17" t="s">
        <v>98</v>
      </c>
      <c r="F117" s="18">
        <v>-256.55</v>
      </c>
    </row>
    <row r="118" spans="3:6" x14ac:dyDescent="0.2">
      <c r="C118" s="16">
        <v>44593</v>
      </c>
      <c r="D118" s="9" t="s">
        <v>149</v>
      </c>
      <c r="E118" s="17" t="s">
        <v>68</v>
      </c>
      <c r="F118" s="18">
        <v>-2000</v>
      </c>
    </row>
    <row r="119" spans="3:6" x14ac:dyDescent="0.2">
      <c r="C119" s="16">
        <v>44593</v>
      </c>
      <c r="D119" s="9" t="s">
        <v>150</v>
      </c>
      <c r="E119" s="17" t="s">
        <v>70</v>
      </c>
      <c r="F119" s="18">
        <v>-500</v>
      </c>
    </row>
    <row r="120" spans="3:6" x14ac:dyDescent="0.2">
      <c r="C120" s="16">
        <v>44593</v>
      </c>
      <c r="D120" s="9" t="s">
        <v>151</v>
      </c>
      <c r="E120" s="17" t="s">
        <v>72</v>
      </c>
      <c r="F120" s="18">
        <v>-418.79</v>
      </c>
    </row>
    <row r="121" spans="3:6" x14ac:dyDescent="0.2">
      <c r="C121" s="16">
        <v>44593</v>
      </c>
      <c r="D121" s="9" t="s">
        <v>152</v>
      </c>
      <c r="E121" s="17" t="s">
        <v>74</v>
      </c>
      <c r="F121" s="18">
        <v>-2614.1799999999998</v>
      </c>
    </row>
    <row r="122" spans="3:6" x14ac:dyDescent="0.2">
      <c r="C122" s="16">
        <v>44613</v>
      </c>
      <c r="D122" s="9" t="s">
        <v>153</v>
      </c>
      <c r="E122" s="17" t="s">
        <v>154</v>
      </c>
      <c r="F122" s="18">
        <v>-208.2</v>
      </c>
    </row>
    <row r="123" spans="3:6" x14ac:dyDescent="0.2">
      <c r="C123" s="16">
        <v>44613</v>
      </c>
      <c r="D123" s="9" t="s">
        <v>155</v>
      </c>
      <c r="E123" s="17" t="s">
        <v>70</v>
      </c>
      <c r="F123" s="18">
        <v>-76.61</v>
      </c>
    </row>
    <row r="124" spans="3:6" x14ac:dyDescent="0.2">
      <c r="C124" s="16">
        <v>44613</v>
      </c>
      <c r="D124" s="9" t="s">
        <v>156</v>
      </c>
      <c r="E124" s="17" t="s">
        <v>74</v>
      </c>
      <c r="F124" s="18">
        <v>-3027.59</v>
      </c>
    </row>
    <row r="125" spans="3:6" x14ac:dyDescent="0.2">
      <c r="C125" s="16">
        <v>44620</v>
      </c>
      <c r="D125" s="9" t="s">
        <v>157</v>
      </c>
      <c r="E125" s="17" t="s">
        <v>88</v>
      </c>
      <c r="F125" s="18">
        <v>-90.14</v>
      </c>
    </row>
    <row r="126" spans="3:6" x14ac:dyDescent="0.2">
      <c r="C126" s="16">
        <v>44620</v>
      </c>
      <c r="D126" s="9" t="s">
        <v>158</v>
      </c>
      <c r="E126" s="17" t="s">
        <v>68</v>
      </c>
      <c r="F126" s="18">
        <v>-1010.9</v>
      </c>
    </row>
    <row r="127" spans="3:6" x14ac:dyDescent="0.2">
      <c r="C127" s="16">
        <v>44620</v>
      </c>
      <c r="D127" s="9" t="s">
        <v>3</v>
      </c>
      <c r="E127" s="17" t="s">
        <v>92</v>
      </c>
      <c r="F127" s="18">
        <v>-237.55</v>
      </c>
    </row>
    <row r="128" spans="3:6" x14ac:dyDescent="0.2">
      <c r="C128" s="16">
        <v>44620</v>
      </c>
      <c r="D128" s="9" t="s">
        <v>3</v>
      </c>
      <c r="E128" s="17" t="s">
        <v>97</v>
      </c>
      <c r="F128" s="18">
        <v>-66.39</v>
      </c>
    </row>
    <row r="129" spans="3:6" x14ac:dyDescent="0.2">
      <c r="C129" s="16">
        <v>44620</v>
      </c>
      <c r="D129" s="9" t="s">
        <v>3</v>
      </c>
      <c r="E129" s="17" t="s">
        <v>98</v>
      </c>
      <c r="F129" s="18">
        <v>-246.45</v>
      </c>
    </row>
    <row r="130" spans="3:6" x14ac:dyDescent="0.2">
      <c r="C130" s="16">
        <v>44620</v>
      </c>
      <c r="D130" s="9" t="s">
        <v>3</v>
      </c>
      <c r="E130" s="17" t="s">
        <v>159</v>
      </c>
      <c r="F130" s="18">
        <v>585.75</v>
      </c>
    </row>
    <row r="131" spans="3:6" x14ac:dyDescent="0.2">
      <c r="C131" s="16">
        <v>44620</v>
      </c>
      <c r="D131" s="9" t="s">
        <v>3</v>
      </c>
      <c r="E131" s="17" t="s">
        <v>100</v>
      </c>
      <c r="F131" s="18">
        <v>-40000</v>
      </c>
    </row>
    <row r="132" spans="3:6" x14ac:dyDescent="0.2">
      <c r="C132" s="16">
        <v>44620</v>
      </c>
      <c r="D132" s="9" t="s">
        <v>3</v>
      </c>
      <c r="E132" s="17" t="s">
        <v>102</v>
      </c>
      <c r="F132" s="18">
        <v>-239.53</v>
      </c>
    </row>
    <row r="133" spans="3:6" x14ac:dyDescent="0.2">
      <c r="C133" s="16">
        <v>44620</v>
      </c>
      <c r="D133" s="9" t="s">
        <v>3</v>
      </c>
      <c r="E133" s="17" t="s">
        <v>160</v>
      </c>
      <c r="F133" s="18">
        <v>-11.55</v>
      </c>
    </row>
    <row r="134" spans="3:6" x14ac:dyDescent="0.2">
      <c r="C134" s="16">
        <v>44620</v>
      </c>
      <c r="D134" s="9" t="s">
        <v>3</v>
      </c>
      <c r="E134" s="17" t="s">
        <v>91</v>
      </c>
      <c r="F134" s="18">
        <v>-247.94</v>
      </c>
    </row>
    <row r="135" spans="3:6" x14ac:dyDescent="0.2">
      <c r="C135" s="16">
        <v>44620</v>
      </c>
      <c r="D135" s="9" t="s">
        <v>3</v>
      </c>
      <c r="E135" s="17" t="s">
        <v>161</v>
      </c>
      <c r="F135" s="18">
        <v>942.36</v>
      </c>
    </row>
    <row r="136" spans="3:6" x14ac:dyDescent="0.2">
      <c r="C136" s="16">
        <v>44620</v>
      </c>
      <c r="D136" s="9" t="s">
        <v>3</v>
      </c>
      <c r="E136" s="17" t="s">
        <v>97</v>
      </c>
      <c r="F136" s="18">
        <v>-111.36</v>
      </c>
    </row>
    <row r="137" spans="3:6" x14ac:dyDescent="0.2">
      <c r="C137" s="16">
        <v>44620</v>
      </c>
      <c r="D137" s="9" t="s">
        <v>3</v>
      </c>
      <c r="E137" s="17" t="s">
        <v>162</v>
      </c>
      <c r="F137" s="18">
        <v>-2355.91</v>
      </c>
    </row>
    <row r="138" spans="3:6" x14ac:dyDescent="0.2">
      <c r="C138" s="16">
        <v>44620</v>
      </c>
      <c r="D138" s="9" t="s">
        <v>3</v>
      </c>
      <c r="E138" s="17" t="s">
        <v>163</v>
      </c>
      <c r="F138" s="18">
        <v>59988.72</v>
      </c>
    </row>
    <row r="139" spans="3:6" x14ac:dyDescent="0.2">
      <c r="C139" s="16">
        <v>44620</v>
      </c>
      <c r="D139" s="9" t="s">
        <v>3</v>
      </c>
      <c r="E139" s="17" t="s">
        <v>94</v>
      </c>
      <c r="F139" s="18">
        <v>-1404.54</v>
      </c>
    </row>
    <row r="140" spans="3:6" x14ac:dyDescent="0.2">
      <c r="C140" s="16">
        <v>44620</v>
      </c>
      <c r="D140" s="9" t="s">
        <v>3</v>
      </c>
      <c r="E140" s="17" t="s">
        <v>99</v>
      </c>
      <c r="F140" s="18">
        <v>255.42</v>
      </c>
    </row>
    <row r="141" spans="3:6" x14ac:dyDescent="0.2">
      <c r="C141" s="16">
        <v>44620</v>
      </c>
      <c r="D141" s="9" t="s">
        <v>3</v>
      </c>
      <c r="E141" s="17" t="s">
        <v>98</v>
      </c>
      <c r="F141" s="18">
        <v>-33.06</v>
      </c>
    </row>
    <row r="142" spans="3:6" x14ac:dyDescent="0.2">
      <c r="C142" s="16">
        <v>44621</v>
      </c>
      <c r="D142" s="9" t="s">
        <v>164</v>
      </c>
      <c r="E142" s="17" t="s">
        <v>122</v>
      </c>
      <c r="F142" s="18">
        <v>-84</v>
      </c>
    </row>
    <row r="143" spans="3:6" x14ac:dyDescent="0.2">
      <c r="C143" s="16">
        <v>44621</v>
      </c>
      <c r="D143" s="9" t="s">
        <v>165</v>
      </c>
      <c r="E143" s="17" t="s">
        <v>68</v>
      </c>
      <c r="F143" s="18">
        <v>-2000</v>
      </c>
    </row>
    <row r="144" spans="3:6" x14ac:dyDescent="0.2">
      <c r="C144" s="16">
        <v>44621</v>
      </c>
      <c r="D144" s="9" t="s">
        <v>166</v>
      </c>
      <c r="E144" s="17" t="s">
        <v>70</v>
      </c>
      <c r="F144" s="18">
        <v>-500</v>
      </c>
    </row>
    <row r="145" spans="3:6" x14ac:dyDescent="0.2">
      <c r="C145" s="16">
        <v>44621</v>
      </c>
      <c r="D145" s="9" t="s">
        <v>167</v>
      </c>
      <c r="E145" s="17" t="s">
        <v>72</v>
      </c>
      <c r="F145" s="18">
        <v>-418.79</v>
      </c>
    </row>
    <row r="146" spans="3:6" x14ac:dyDescent="0.2">
      <c r="C146" s="16">
        <v>44621</v>
      </c>
      <c r="D146" s="9" t="s">
        <v>168</v>
      </c>
      <c r="E146" s="17" t="s">
        <v>74</v>
      </c>
      <c r="F146" s="18">
        <v>-2328.73</v>
      </c>
    </row>
    <row r="147" spans="3:6" x14ac:dyDescent="0.2">
      <c r="C147" s="16">
        <v>44637</v>
      </c>
      <c r="D147" s="9" t="s">
        <v>169</v>
      </c>
      <c r="E147" s="17" t="s">
        <v>126</v>
      </c>
      <c r="F147" s="18">
        <v>-190</v>
      </c>
    </row>
    <row r="148" spans="3:6" x14ac:dyDescent="0.2">
      <c r="C148" s="16">
        <v>44637</v>
      </c>
      <c r="D148" s="9" t="s">
        <v>170</v>
      </c>
      <c r="E148" s="17" t="s">
        <v>70</v>
      </c>
      <c r="F148" s="18">
        <v>-139.44</v>
      </c>
    </row>
    <row r="149" spans="3:6" x14ac:dyDescent="0.2">
      <c r="C149" s="16">
        <v>44645</v>
      </c>
      <c r="D149" s="9" t="s">
        <v>171</v>
      </c>
      <c r="E149" s="17" t="s">
        <v>172</v>
      </c>
      <c r="F149" s="18">
        <v>-494.75</v>
      </c>
    </row>
    <row r="150" spans="3:6" x14ac:dyDescent="0.2">
      <c r="C150" s="16">
        <v>44645</v>
      </c>
      <c r="D150" s="9" t="s">
        <v>173</v>
      </c>
      <c r="E150" s="17" t="s">
        <v>72</v>
      </c>
      <c r="F150" s="18">
        <v>-4437.97</v>
      </c>
    </row>
    <row r="151" spans="3:6" x14ac:dyDescent="0.2">
      <c r="C151" s="16">
        <v>44645</v>
      </c>
      <c r="D151" s="9" t="s">
        <v>174</v>
      </c>
      <c r="E151" s="17" t="s">
        <v>74</v>
      </c>
      <c r="F151" s="18">
        <v>-2495.88</v>
      </c>
    </row>
    <row r="152" spans="3:6" x14ac:dyDescent="0.2">
      <c r="C152" s="16">
        <v>44651</v>
      </c>
      <c r="D152" s="9" t="s">
        <v>175</v>
      </c>
      <c r="E152" s="17" t="s">
        <v>68</v>
      </c>
      <c r="F152" s="18">
        <v>-516.42999999999995</v>
      </c>
    </row>
    <row r="153" spans="3:6" x14ac:dyDescent="0.2">
      <c r="C153" s="16">
        <v>44651</v>
      </c>
      <c r="D153" s="9" t="s">
        <v>176</v>
      </c>
      <c r="E153" s="17" t="s">
        <v>70</v>
      </c>
      <c r="F153" s="18">
        <v>-803.9</v>
      </c>
    </row>
    <row r="154" spans="3:6" x14ac:dyDescent="0.2">
      <c r="C154" s="16">
        <v>44651</v>
      </c>
      <c r="D154" s="9" t="s">
        <v>3</v>
      </c>
      <c r="E154" s="17" t="s">
        <v>161</v>
      </c>
      <c r="F154" s="18">
        <v>987.9</v>
      </c>
    </row>
    <row r="155" spans="3:6" x14ac:dyDescent="0.2">
      <c r="C155" s="16">
        <v>44651</v>
      </c>
      <c r="D155" s="9" t="s">
        <v>3</v>
      </c>
      <c r="E155" s="17" t="s">
        <v>177</v>
      </c>
      <c r="F155" s="18">
        <v>-2469.7600000000002</v>
      </c>
    </row>
    <row r="156" spans="3:6" x14ac:dyDescent="0.2">
      <c r="C156" s="16">
        <v>44651</v>
      </c>
      <c r="D156" s="9" t="s">
        <v>3</v>
      </c>
      <c r="E156" s="17" t="s">
        <v>100</v>
      </c>
      <c r="F156" s="18">
        <v>-35000</v>
      </c>
    </row>
    <row r="157" spans="3:6" x14ac:dyDescent="0.2">
      <c r="C157" s="16">
        <v>44651</v>
      </c>
      <c r="D157" s="9" t="s">
        <v>3</v>
      </c>
      <c r="E157" s="17" t="s">
        <v>97</v>
      </c>
      <c r="F157" s="18">
        <v>-40.47</v>
      </c>
    </row>
    <row r="158" spans="3:6" x14ac:dyDescent="0.2">
      <c r="C158" s="16">
        <v>44651</v>
      </c>
      <c r="D158" s="9" t="s">
        <v>3</v>
      </c>
      <c r="E158" s="17" t="s">
        <v>97</v>
      </c>
      <c r="F158" s="18">
        <v>-86.31</v>
      </c>
    </row>
    <row r="159" spans="3:6" x14ac:dyDescent="0.2">
      <c r="C159" s="16">
        <v>44651</v>
      </c>
      <c r="D159" s="9" t="s">
        <v>3</v>
      </c>
      <c r="E159" s="17" t="s">
        <v>92</v>
      </c>
      <c r="F159" s="18">
        <v>-225.09</v>
      </c>
    </row>
    <row r="160" spans="3:6" x14ac:dyDescent="0.2">
      <c r="C160" s="16">
        <v>44651</v>
      </c>
      <c r="D160" s="9" t="s">
        <v>3</v>
      </c>
      <c r="E160" s="17" t="s">
        <v>178</v>
      </c>
      <c r="F160" s="18">
        <v>-36.22</v>
      </c>
    </row>
    <row r="161" spans="3:6" x14ac:dyDescent="0.2">
      <c r="C161" s="16">
        <v>44651</v>
      </c>
      <c r="D161" s="9" t="s">
        <v>3</v>
      </c>
      <c r="E161" s="17" t="s">
        <v>91</v>
      </c>
      <c r="F161" s="18">
        <v>-247.94</v>
      </c>
    </row>
    <row r="162" spans="3:6" x14ac:dyDescent="0.2">
      <c r="C162" s="16">
        <v>44651</v>
      </c>
      <c r="D162" s="9" t="s">
        <v>3</v>
      </c>
      <c r="E162" s="17" t="s">
        <v>99</v>
      </c>
      <c r="F162" s="18">
        <v>253.45</v>
      </c>
    </row>
    <row r="163" spans="3:6" x14ac:dyDescent="0.2">
      <c r="C163" s="16">
        <v>44651</v>
      </c>
      <c r="D163" s="9" t="s">
        <v>3</v>
      </c>
      <c r="E163" s="17" t="s">
        <v>178</v>
      </c>
      <c r="F163" s="18">
        <v>-246.34</v>
      </c>
    </row>
    <row r="164" spans="3:6" x14ac:dyDescent="0.2">
      <c r="C164" s="16">
        <v>44651</v>
      </c>
      <c r="D164" s="9" t="s">
        <v>3</v>
      </c>
      <c r="E164" s="17" t="s">
        <v>102</v>
      </c>
      <c r="F164" s="18">
        <v>-239.53</v>
      </c>
    </row>
    <row r="165" spans="3:6" x14ac:dyDescent="0.2">
      <c r="C165" s="16">
        <v>44651</v>
      </c>
      <c r="D165" s="9" t="s">
        <v>3</v>
      </c>
      <c r="E165" s="17" t="s">
        <v>179</v>
      </c>
      <c r="F165" s="18">
        <v>50084.79</v>
      </c>
    </row>
    <row r="166" spans="3:6" x14ac:dyDescent="0.2">
      <c r="C166" s="16">
        <v>44651</v>
      </c>
      <c r="D166" s="9" t="s">
        <v>3</v>
      </c>
      <c r="E166" s="17" t="s">
        <v>94</v>
      </c>
      <c r="F166" s="18">
        <v>-1287.76</v>
      </c>
    </row>
    <row r="167" spans="3:6" x14ac:dyDescent="0.2">
      <c r="C167" s="16">
        <v>44652</v>
      </c>
      <c r="D167" s="9" t="s">
        <v>180</v>
      </c>
      <c r="E167" s="17" t="s">
        <v>68</v>
      </c>
      <c r="F167" s="18">
        <v>-2000</v>
      </c>
    </row>
    <row r="168" spans="3:6" x14ac:dyDescent="0.2">
      <c r="C168" s="16">
        <v>44652</v>
      </c>
      <c r="D168" s="9" t="s">
        <v>181</v>
      </c>
      <c r="E168" s="17" t="s">
        <v>70</v>
      </c>
      <c r="F168" s="18">
        <v>-500</v>
      </c>
    </row>
    <row r="169" spans="3:6" x14ac:dyDescent="0.2">
      <c r="C169" s="16">
        <v>44652</v>
      </c>
      <c r="D169" s="9" t="s">
        <v>182</v>
      </c>
      <c r="E169" s="17" t="s">
        <v>72</v>
      </c>
      <c r="F169" s="18">
        <v>-418.79</v>
      </c>
    </row>
    <row r="170" spans="3:6" x14ac:dyDescent="0.2">
      <c r="C170" s="16">
        <v>44652</v>
      </c>
      <c r="D170" s="9" t="s">
        <v>183</v>
      </c>
      <c r="E170" s="17" t="s">
        <v>74</v>
      </c>
      <c r="F170" s="18">
        <v>-2553.34</v>
      </c>
    </row>
    <row r="171" spans="3:6" x14ac:dyDescent="0.2">
      <c r="C171" s="16">
        <v>44669</v>
      </c>
      <c r="D171" s="9" t="s">
        <v>184</v>
      </c>
      <c r="E171" s="17" t="s">
        <v>185</v>
      </c>
      <c r="F171" s="18">
        <v>-275</v>
      </c>
    </row>
    <row r="172" spans="3:6" x14ac:dyDescent="0.2">
      <c r="C172" s="16">
        <v>44669</v>
      </c>
      <c r="D172" s="9" t="s">
        <v>186</v>
      </c>
      <c r="E172" s="17" t="s">
        <v>80</v>
      </c>
      <c r="F172" s="18">
        <v>-47</v>
      </c>
    </row>
    <row r="173" spans="3:6" x14ac:dyDescent="0.2">
      <c r="C173" s="16">
        <v>44669</v>
      </c>
      <c r="D173" s="9" t="s">
        <v>187</v>
      </c>
      <c r="E173" s="17" t="s">
        <v>70</v>
      </c>
      <c r="F173" s="18">
        <v>-142.37</v>
      </c>
    </row>
    <row r="174" spans="3:6" x14ac:dyDescent="0.2">
      <c r="C174" s="16">
        <v>44669</v>
      </c>
      <c r="D174" s="9" t="s">
        <v>188</v>
      </c>
      <c r="E174" s="17" t="s">
        <v>74</v>
      </c>
      <c r="F174" s="18">
        <v>-2811.1</v>
      </c>
    </row>
    <row r="175" spans="3:6" x14ac:dyDescent="0.2">
      <c r="C175" s="16">
        <v>44669</v>
      </c>
      <c r="D175" s="9" t="s">
        <v>189</v>
      </c>
      <c r="E175" s="17" t="s">
        <v>190</v>
      </c>
      <c r="F175" s="18">
        <v>-390</v>
      </c>
    </row>
    <row r="176" spans="3:6" x14ac:dyDescent="0.2">
      <c r="C176" s="16">
        <v>44676</v>
      </c>
      <c r="D176" s="9" t="s">
        <v>191</v>
      </c>
      <c r="E176" s="17" t="s">
        <v>192</v>
      </c>
      <c r="F176" s="18">
        <v>-225</v>
      </c>
    </row>
    <row r="177" spans="3:6" x14ac:dyDescent="0.2">
      <c r="C177" s="16">
        <v>44676</v>
      </c>
      <c r="D177" s="9" t="s">
        <v>193</v>
      </c>
      <c r="E177" s="17" t="s">
        <v>88</v>
      </c>
      <c r="F177" s="18">
        <v>-463.58</v>
      </c>
    </row>
    <row r="178" spans="3:6" x14ac:dyDescent="0.2">
      <c r="C178" s="16">
        <v>44676</v>
      </c>
      <c r="D178" s="9" t="s">
        <v>194</v>
      </c>
      <c r="E178" s="17" t="s">
        <v>70</v>
      </c>
      <c r="F178" s="18">
        <v>-68.89</v>
      </c>
    </row>
    <row r="179" spans="3:6" x14ac:dyDescent="0.2">
      <c r="C179" s="16">
        <v>44676</v>
      </c>
      <c r="D179" s="9" t="s">
        <v>195</v>
      </c>
      <c r="E179" s="17" t="s">
        <v>72</v>
      </c>
      <c r="F179" s="18">
        <v>-4130.1499999999996</v>
      </c>
    </row>
    <row r="180" spans="3:6" x14ac:dyDescent="0.2">
      <c r="C180" s="16">
        <v>44681</v>
      </c>
      <c r="D180" s="9" t="s">
        <v>196</v>
      </c>
      <c r="E180" s="17" t="s">
        <v>197</v>
      </c>
      <c r="F180" s="18">
        <v>-5500</v>
      </c>
    </row>
    <row r="181" spans="3:6" x14ac:dyDescent="0.2">
      <c r="C181" s="16">
        <v>44681</v>
      </c>
      <c r="D181" s="9" t="s">
        <v>198</v>
      </c>
      <c r="E181" s="17" t="s">
        <v>199</v>
      </c>
      <c r="F181" s="18">
        <v>-93</v>
      </c>
    </row>
    <row r="182" spans="3:6" x14ac:dyDescent="0.2">
      <c r="C182" s="16">
        <v>44681</v>
      </c>
      <c r="D182" s="9" t="s">
        <v>200</v>
      </c>
      <c r="E182" s="17" t="s">
        <v>68</v>
      </c>
      <c r="F182" s="18">
        <v>-555.39</v>
      </c>
    </row>
    <row r="183" spans="3:6" x14ac:dyDescent="0.2">
      <c r="C183" s="16">
        <v>44681</v>
      </c>
      <c r="D183" s="9" t="s">
        <v>3</v>
      </c>
      <c r="E183" s="17" t="s">
        <v>97</v>
      </c>
      <c r="F183" s="18">
        <v>-36.909999999999997</v>
      </c>
    </row>
    <row r="184" spans="3:6" x14ac:dyDescent="0.2">
      <c r="C184" s="16">
        <v>44681</v>
      </c>
      <c r="D184" s="9" t="s">
        <v>3</v>
      </c>
      <c r="E184" s="17" t="s">
        <v>100</v>
      </c>
      <c r="F184" s="18">
        <v>-30000</v>
      </c>
    </row>
    <row r="185" spans="3:6" x14ac:dyDescent="0.2">
      <c r="C185" s="16">
        <v>44681</v>
      </c>
      <c r="D185" s="9" t="s">
        <v>3</v>
      </c>
      <c r="E185" s="17" t="s">
        <v>177</v>
      </c>
      <c r="F185" s="18">
        <v>-2459.7600000000002</v>
      </c>
    </row>
    <row r="186" spans="3:6" x14ac:dyDescent="0.2">
      <c r="C186" s="16">
        <v>44681</v>
      </c>
      <c r="D186" s="9" t="s">
        <v>3</v>
      </c>
      <c r="E186" s="17" t="s">
        <v>160</v>
      </c>
      <c r="F186" s="18">
        <v>-162.02000000000001</v>
      </c>
    </row>
    <row r="187" spans="3:6" x14ac:dyDescent="0.2">
      <c r="C187" s="16">
        <v>44681</v>
      </c>
      <c r="D187" s="9" t="s">
        <v>3</v>
      </c>
      <c r="E187" s="17" t="s">
        <v>92</v>
      </c>
      <c r="F187" s="18">
        <v>-228.31</v>
      </c>
    </row>
    <row r="188" spans="3:6" x14ac:dyDescent="0.2">
      <c r="C188" s="16">
        <v>44681</v>
      </c>
      <c r="D188" s="9" t="s">
        <v>3</v>
      </c>
      <c r="E188" s="17" t="s">
        <v>201</v>
      </c>
      <c r="F188" s="18">
        <v>983.9</v>
      </c>
    </row>
    <row r="189" spans="3:6" x14ac:dyDescent="0.2">
      <c r="C189" s="16">
        <v>44681</v>
      </c>
      <c r="D189" s="9" t="s">
        <v>3</v>
      </c>
      <c r="E189" s="17" t="s">
        <v>97</v>
      </c>
      <c r="F189" s="18">
        <v>-77.03</v>
      </c>
    </row>
    <row r="190" spans="3:6" x14ac:dyDescent="0.2">
      <c r="C190" s="16">
        <v>44681</v>
      </c>
      <c r="D190" s="9" t="s">
        <v>3</v>
      </c>
      <c r="E190" s="17" t="s">
        <v>94</v>
      </c>
      <c r="F190" s="18">
        <v>-955.11</v>
      </c>
    </row>
    <row r="191" spans="3:6" x14ac:dyDescent="0.2">
      <c r="C191" s="16">
        <v>44681</v>
      </c>
      <c r="D191" s="9" t="s">
        <v>3</v>
      </c>
      <c r="E191" s="17" t="s">
        <v>91</v>
      </c>
      <c r="F191" s="18">
        <v>-247.94</v>
      </c>
    </row>
    <row r="192" spans="3:6" x14ac:dyDescent="0.2">
      <c r="C192" s="16">
        <v>44681</v>
      </c>
      <c r="D192" s="9" t="s">
        <v>3</v>
      </c>
      <c r="E192" s="17" t="s">
        <v>99</v>
      </c>
      <c r="F192" s="18">
        <v>367.38</v>
      </c>
    </row>
    <row r="193" spans="3:6" x14ac:dyDescent="0.2">
      <c r="C193" s="16">
        <v>44681</v>
      </c>
      <c r="D193" s="9" t="s">
        <v>3</v>
      </c>
      <c r="E193" s="17" t="s">
        <v>98</v>
      </c>
      <c r="F193" s="18">
        <v>-245.2</v>
      </c>
    </row>
    <row r="194" spans="3:6" x14ac:dyDescent="0.2">
      <c r="C194" s="16">
        <v>44681</v>
      </c>
      <c r="D194" s="9" t="s">
        <v>3</v>
      </c>
      <c r="E194" s="17" t="s">
        <v>98</v>
      </c>
      <c r="F194" s="18">
        <v>-33.01</v>
      </c>
    </row>
    <row r="195" spans="3:6" x14ac:dyDescent="0.2">
      <c r="C195" s="16">
        <v>44681</v>
      </c>
      <c r="D195" s="9" t="s">
        <v>3</v>
      </c>
      <c r="E195" s="17" t="s">
        <v>102</v>
      </c>
      <c r="F195" s="18">
        <v>-241.78</v>
      </c>
    </row>
    <row r="196" spans="3:6" x14ac:dyDescent="0.2">
      <c r="C196" s="16">
        <v>44681</v>
      </c>
      <c r="D196" s="9" t="s">
        <v>3</v>
      </c>
      <c r="E196" s="17" t="s">
        <v>202</v>
      </c>
      <c r="F196" s="18">
        <v>-11.58</v>
      </c>
    </row>
    <row r="197" spans="3:6" x14ac:dyDescent="0.2">
      <c r="C197" s="16">
        <v>44681</v>
      </c>
      <c r="D197" s="9" t="s">
        <v>3</v>
      </c>
      <c r="E197" s="17" t="s">
        <v>203</v>
      </c>
      <c r="F197" s="18">
        <v>51107.78</v>
      </c>
    </row>
    <row r="198" spans="3:6" x14ac:dyDescent="0.2">
      <c r="C198" s="16">
        <v>44682</v>
      </c>
      <c r="D198" s="9" t="s">
        <v>204</v>
      </c>
      <c r="E198" s="17" t="s">
        <v>68</v>
      </c>
      <c r="F198" s="18">
        <v>-2000</v>
      </c>
    </row>
    <row r="199" spans="3:6" x14ac:dyDescent="0.2">
      <c r="C199" s="16">
        <v>44682</v>
      </c>
      <c r="D199" s="9" t="s">
        <v>205</v>
      </c>
      <c r="E199" s="17" t="s">
        <v>70</v>
      </c>
      <c r="F199" s="18">
        <v>-500</v>
      </c>
    </row>
    <row r="200" spans="3:6" x14ac:dyDescent="0.2">
      <c r="C200" s="16">
        <v>44682</v>
      </c>
      <c r="D200" s="9" t="s">
        <v>206</v>
      </c>
      <c r="E200" s="17" t="s">
        <v>72</v>
      </c>
      <c r="F200" s="18">
        <v>-418.79</v>
      </c>
    </row>
    <row r="201" spans="3:6" x14ac:dyDescent="0.2">
      <c r="C201" s="16">
        <v>44682</v>
      </c>
      <c r="D201" s="9" t="s">
        <v>207</v>
      </c>
      <c r="E201" s="17" t="s">
        <v>74</v>
      </c>
      <c r="F201" s="18">
        <v>-2341.87</v>
      </c>
    </row>
    <row r="202" spans="3:6" x14ac:dyDescent="0.2">
      <c r="C202" s="16">
        <v>44694</v>
      </c>
      <c r="D202" s="9" t="s">
        <v>208</v>
      </c>
      <c r="E202" s="17" t="s">
        <v>76</v>
      </c>
      <c r="F202" s="18">
        <v>-800</v>
      </c>
    </row>
    <row r="203" spans="3:6" x14ac:dyDescent="0.2">
      <c r="C203" s="16">
        <v>44694</v>
      </c>
      <c r="D203" s="9" t="s">
        <v>209</v>
      </c>
      <c r="E203" s="17" t="s">
        <v>88</v>
      </c>
      <c r="F203" s="18">
        <v>-99.22</v>
      </c>
    </row>
    <row r="204" spans="3:6" x14ac:dyDescent="0.2">
      <c r="C204" s="16">
        <v>44694</v>
      </c>
      <c r="D204" s="9" t="s">
        <v>210</v>
      </c>
      <c r="E204" s="17" t="s">
        <v>70</v>
      </c>
      <c r="F204" s="18">
        <v>-83.69</v>
      </c>
    </row>
    <row r="205" spans="3:6" x14ac:dyDescent="0.2">
      <c r="C205" s="16">
        <v>44704</v>
      </c>
      <c r="D205" s="9" t="s">
        <v>211</v>
      </c>
      <c r="E205" s="17" t="s">
        <v>70</v>
      </c>
      <c r="F205" s="18">
        <v>-71.39</v>
      </c>
    </row>
    <row r="206" spans="3:6" x14ac:dyDescent="0.2">
      <c r="C206" s="16">
        <v>44704</v>
      </c>
      <c r="D206" s="9" t="s">
        <v>212</v>
      </c>
      <c r="E206" s="17" t="s">
        <v>72</v>
      </c>
      <c r="F206" s="18">
        <v>-596.11</v>
      </c>
    </row>
    <row r="207" spans="3:6" x14ac:dyDescent="0.2">
      <c r="C207" s="16">
        <v>44704</v>
      </c>
      <c r="D207" s="9" t="s">
        <v>213</v>
      </c>
      <c r="E207" s="17" t="s">
        <v>74</v>
      </c>
      <c r="F207" s="18">
        <v>-3265.12</v>
      </c>
    </row>
    <row r="208" spans="3:6" x14ac:dyDescent="0.2">
      <c r="C208" s="16">
        <v>44712</v>
      </c>
      <c r="D208" s="9" t="s">
        <v>214</v>
      </c>
      <c r="E208" s="17" t="s">
        <v>88</v>
      </c>
      <c r="F208" s="18">
        <v>-23.04</v>
      </c>
    </row>
    <row r="209" spans="3:6" x14ac:dyDescent="0.2">
      <c r="C209" s="16">
        <v>44712</v>
      </c>
      <c r="D209" s="9" t="s">
        <v>215</v>
      </c>
      <c r="E209" s="17" t="s">
        <v>68</v>
      </c>
      <c r="F209" s="18">
        <v>-487.4</v>
      </c>
    </row>
    <row r="210" spans="3:6" x14ac:dyDescent="0.2">
      <c r="C210" s="16">
        <v>44712</v>
      </c>
      <c r="D210" s="9" t="s">
        <v>3</v>
      </c>
      <c r="E210" s="17" t="s">
        <v>216</v>
      </c>
      <c r="F210" s="18">
        <v>49289.17</v>
      </c>
    </row>
    <row r="211" spans="3:6" x14ac:dyDescent="0.2">
      <c r="C211" s="16">
        <v>44712</v>
      </c>
      <c r="D211" s="9" t="s">
        <v>3</v>
      </c>
      <c r="E211" s="17" t="s">
        <v>177</v>
      </c>
      <c r="F211" s="18">
        <v>-2569.1999999999998</v>
      </c>
    </row>
    <row r="212" spans="3:6" x14ac:dyDescent="0.2">
      <c r="C212" s="16">
        <v>44712</v>
      </c>
      <c r="D212" s="9" t="s">
        <v>3</v>
      </c>
      <c r="E212" s="17" t="s">
        <v>98</v>
      </c>
      <c r="F212" s="18">
        <v>-227.99</v>
      </c>
    </row>
    <row r="213" spans="3:6" x14ac:dyDescent="0.2">
      <c r="C213" s="16">
        <v>44712</v>
      </c>
      <c r="D213" s="9" t="s">
        <v>3</v>
      </c>
      <c r="E213" s="17" t="s">
        <v>97</v>
      </c>
      <c r="F213" s="18">
        <v>-54.75</v>
      </c>
    </row>
    <row r="214" spans="3:6" x14ac:dyDescent="0.2">
      <c r="C214" s="16">
        <v>44712</v>
      </c>
      <c r="D214" s="9" t="s">
        <v>3</v>
      </c>
      <c r="E214" s="17" t="s">
        <v>102</v>
      </c>
      <c r="F214" s="18">
        <v>-237.28</v>
      </c>
    </row>
    <row r="215" spans="3:6" x14ac:dyDescent="0.2">
      <c r="C215" s="16">
        <v>44712</v>
      </c>
      <c r="D215" s="9" t="s">
        <v>3</v>
      </c>
      <c r="E215" s="17" t="s">
        <v>92</v>
      </c>
      <c r="F215" s="18">
        <v>-288.43</v>
      </c>
    </row>
    <row r="216" spans="3:6" x14ac:dyDescent="0.2">
      <c r="C216" s="16">
        <v>44712</v>
      </c>
      <c r="D216" s="9" t="s">
        <v>3</v>
      </c>
      <c r="E216" s="17" t="s">
        <v>99</v>
      </c>
      <c r="F216" s="18">
        <v>635.28</v>
      </c>
    </row>
    <row r="217" spans="3:6" x14ac:dyDescent="0.2">
      <c r="C217" s="16">
        <v>44712</v>
      </c>
      <c r="D217" s="9" t="s">
        <v>3</v>
      </c>
      <c r="E217" s="17" t="s">
        <v>97</v>
      </c>
      <c r="F217" s="18">
        <v>-20.38</v>
      </c>
    </row>
    <row r="218" spans="3:6" x14ac:dyDescent="0.2">
      <c r="C218" s="16">
        <v>44712</v>
      </c>
      <c r="D218" s="9" t="s">
        <v>3</v>
      </c>
      <c r="E218" s="17" t="s">
        <v>94</v>
      </c>
      <c r="F218" s="18">
        <v>-971.12</v>
      </c>
    </row>
    <row r="219" spans="3:6" x14ac:dyDescent="0.2">
      <c r="C219" s="16">
        <v>44712</v>
      </c>
      <c r="D219" s="9" t="s">
        <v>3</v>
      </c>
      <c r="E219" s="17" t="s">
        <v>161</v>
      </c>
      <c r="F219" s="18">
        <v>1027.68</v>
      </c>
    </row>
    <row r="220" spans="3:6" x14ac:dyDescent="0.2">
      <c r="C220" s="16">
        <v>44712</v>
      </c>
      <c r="D220" s="9" t="s">
        <v>3</v>
      </c>
      <c r="E220" s="17" t="s">
        <v>98</v>
      </c>
      <c r="F220" s="18">
        <v>-36.29</v>
      </c>
    </row>
    <row r="221" spans="3:6" x14ac:dyDescent="0.2">
      <c r="C221" s="16">
        <v>44712</v>
      </c>
      <c r="D221" s="9" t="s">
        <v>3</v>
      </c>
      <c r="E221" s="17" t="s">
        <v>91</v>
      </c>
      <c r="F221" s="18">
        <v>-247.7</v>
      </c>
    </row>
    <row r="222" spans="3:6" x14ac:dyDescent="0.2">
      <c r="C222" s="16">
        <v>44713</v>
      </c>
      <c r="D222" s="9" t="s">
        <v>217</v>
      </c>
      <c r="E222" s="17" t="s">
        <v>122</v>
      </c>
      <c r="F222" s="18">
        <v>-84</v>
      </c>
    </row>
    <row r="223" spans="3:6" x14ac:dyDescent="0.2">
      <c r="C223" s="16">
        <v>44713</v>
      </c>
      <c r="D223" s="9" t="s">
        <v>218</v>
      </c>
      <c r="E223" s="17" t="s">
        <v>68</v>
      </c>
      <c r="F223" s="18">
        <v>-2000</v>
      </c>
    </row>
    <row r="224" spans="3:6" x14ac:dyDescent="0.2">
      <c r="C224" s="16">
        <v>44713</v>
      </c>
      <c r="D224" s="9" t="s">
        <v>219</v>
      </c>
      <c r="E224" s="17" t="s">
        <v>70</v>
      </c>
      <c r="F224" s="18">
        <v>-500</v>
      </c>
    </row>
    <row r="225" spans="3:6" x14ac:dyDescent="0.2">
      <c r="C225" s="16">
        <v>44713</v>
      </c>
      <c r="D225" s="9" t="s">
        <v>220</v>
      </c>
      <c r="E225" s="17" t="s">
        <v>72</v>
      </c>
      <c r="F225" s="18">
        <v>-418.79</v>
      </c>
    </row>
    <row r="226" spans="3:6" x14ac:dyDescent="0.2">
      <c r="C226" s="16">
        <v>44713</v>
      </c>
      <c r="D226" s="9" t="s">
        <v>221</v>
      </c>
      <c r="E226" s="17" t="s">
        <v>74</v>
      </c>
      <c r="F226" s="18">
        <v>-3074.05</v>
      </c>
    </row>
    <row r="227" spans="3:6" x14ac:dyDescent="0.2">
      <c r="C227" s="16">
        <v>44727</v>
      </c>
      <c r="D227" s="9" t="s">
        <v>222</v>
      </c>
      <c r="E227" s="17" t="s">
        <v>76</v>
      </c>
      <c r="F227" s="18">
        <v>-300</v>
      </c>
    </row>
    <row r="228" spans="3:6" x14ac:dyDescent="0.2">
      <c r="C228" s="16">
        <v>44727</v>
      </c>
      <c r="D228" s="9" t="s">
        <v>223</v>
      </c>
      <c r="E228" s="17" t="s">
        <v>154</v>
      </c>
      <c r="F228" s="18">
        <v>-172.64</v>
      </c>
    </row>
    <row r="229" spans="3:6" x14ac:dyDescent="0.2">
      <c r="C229" s="16">
        <v>44727</v>
      </c>
      <c r="D229" s="9" t="s">
        <v>224</v>
      </c>
      <c r="E229" s="17" t="s">
        <v>80</v>
      </c>
      <c r="F229" s="18">
        <v>-47</v>
      </c>
    </row>
    <row r="230" spans="3:6" x14ac:dyDescent="0.2">
      <c r="C230" s="16">
        <v>44727</v>
      </c>
      <c r="D230" s="9" t="s">
        <v>225</v>
      </c>
      <c r="E230" s="17" t="s">
        <v>226</v>
      </c>
      <c r="F230" s="18">
        <v>-89.27</v>
      </c>
    </row>
    <row r="231" spans="3:6" x14ac:dyDescent="0.2">
      <c r="C231" s="16">
        <v>44727</v>
      </c>
      <c r="D231" s="9" t="s">
        <v>227</v>
      </c>
      <c r="E231" s="17" t="s">
        <v>70</v>
      </c>
      <c r="F231" s="18">
        <v>-162.30000000000001</v>
      </c>
    </row>
    <row r="232" spans="3:6" x14ac:dyDescent="0.2">
      <c r="C232" s="16">
        <v>44735</v>
      </c>
      <c r="D232" s="9" t="s">
        <v>228</v>
      </c>
      <c r="E232" s="17" t="s">
        <v>192</v>
      </c>
      <c r="F232" s="18">
        <v>-65</v>
      </c>
    </row>
    <row r="233" spans="3:6" x14ac:dyDescent="0.2">
      <c r="C233" s="16">
        <v>44735</v>
      </c>
      <c r="D233" s="9" t="s">
        <v>229</v>
      </c>
      <c r="E233" s="17" t="s">
        <v>72</v>
      </c>
      <c r="F233" s="18">
        <v>-532.29999999999995</v>
      </c>
    </row>
    <row r="234" spans="3:6" x14ac:dyDescent="0.2">
      <c r="C234" s="16">
        <v>44735</v>
      </c>
      <c r="D234" s="9" t="s">
        <v>230</v>
      </c>
      <c r="E234" s="17" t="s">
        <v>74</v>
      </c>
      <c r="F234" s="18">
        <v>-2826.77</v>
      </c>
    </row>
    <row r="235" spans="3:6" x14ac:dyDescent="0.2">
      <c r="C235" s="16">
        <v>44742</v>
      </c>
      <c r="D235" s="9" t="s">
        <v>231</v>
      </c>
      <c r="E235" s="17" t="s">
        <v>68</v>
      </c>
      <c r="F235" s="18">
        <v>-523.65</v>
      </c>
    </row>
    <row r="236" spans="3:6" x14ac:dyDescent="0.2">
      <c r="C236" s="16">
        <v>44742</v>
      </c>
      <c r="D236" s="9" t="s">
        <v>3</v>
      </c>
      <c r="E236" s="17" t="s">
        <v>94</v>
      </c>
      <c r="F236" s="18">
        <v>-927.61</v>
      </c>
    </row>
    <row r="237" spans="3:6" x14ac:dyDescent="0.2">
      <c r="C237" s="16">
        <v>44742</v>
      </c>
      <c r="D237" s="9" t="s">
        <v>3</v>
      </c>
      <c r="E237" s="17" t="s">
        <v>92</v>
      </c>
      <c r="F237" s="18">
        <v>-236.9</v>
      </c>
    </row>
    <row r="238" spans="3:6" x14ac:dyDescent="0.2">
      <c r="C238" s="16">
        <v>44742</v>
      </c>
      <c r="D238" s="9" t="s">
        <v>3</v>
      </c>
      <c r="E238" s="17" t="s">
        <v>178</v>
      </c>
      <c r="F238" s="18">
        <v>-34.21</v>
      </c>
    </row>
    <row r="239" spans="3:6" x14ac:dyDescent="0.2">
      <c r="C239" s="16">
        <v>44742</v>
      </c>
      <c r="D239" s="9" t="s">
        <v>3</v>
      </c>
      <c r="E239" s="17" t="s">
        <v>97</v>
      </c>
      <c r="F239" s="18">
        <v>-36.54</v>
      </c>
    </row>
    <row r="240" spans="3:6" x14ac:dyDescent="0.2">
      <c r="C240" s="16">
        <v>44742</v>
      </c>
      <c r="D240" s="9" t="s">
        <v>3</v>
      </c>
      <c r="E240" s="17" t="s">
        <v>100</v>
      </c>
      <c r="F240" s="18">
        <v>-35000</v>
      </c>
    </row>
    <row r="241" spans="3:6" x14ac:dyDescent="0.2">
      <c r="C241" s="16">
        <v>44742</v>
      </c>
      <c r="D241" s="9" t="s">
        <v>3</v>
      </c>
      <c r="E241" s="17" t="s">
        <v>232</v>
      </c>
      <c r="F241" s="18">
        <v>50473.09</v>
      </c>
    </row>
    <row r="242" spans="3:6" x14ac:dyDescent="0.2">
      <c r="C242" s="16">
        <v>44742</v>
      </c>
      <c r="D242" s="9" t="s">
        <v>3</v>
      </c>
      <c r="E242" s="17" t="s">
        <v>178</v>
      </c>
      <c r="F242" s="18">
        <v>-217.23</v>
      </c>
    </row>
    <row r="243" spans="3:6" x14ac:dyDescent="0.2">
      <c r="C243" s="16">
        <v>44742</v>
      </c>
      <c r="D243" s="9" t="s">
        <v>3</v>
      </c>
      <c r="E243" s="17" t="s">
        <v>233</v>
      </c>
      <c r="F243" s="18">
        <v>-8</v>
      </c>
    </row>
    <row r="244" spans="3:6" x14ac:dyDescent="0.2">
      <c r="C244" s="16">
        <v>44742</v>
      </c>
      <c r="D244" s="9" t="s">
        <v>3</v>
      </c>
      <c r="E244" s="17" t="s">
        <v>100</v>
      </c>
      <c r="F244" s="18">
        <v>-35000</v>
      </c>
    </row>
    <row r="245" spans="3:6" x14ac:dyDescent="0.2">
      <c r="C245" s="16">
        <v>44742</v>
      </c>
      <c r="D245" s="9" t="s">
        <v>3</v>
      </c>
      <c r="E245" s="17" t="s">
        <v>91</v>
      </c>
      <c r="F245" s="18">
        <v>-247.7</v>
      </c>
    </row>
    <row r="246" spans="3:6" x14ac:dyDescent="0.2">
      <c r="C246" s="16">
        <v>44742</v>
      </c>
      <c r="D246" s="9" t="s">
        <v>3</v>
      </c>
      <c r="E246" s="17" t="s">
        <v>161</v>
      </c>
      <c r="F246" s="18">
        <v>996.05</v>
      </c>
    </row>
    <row r="247" spans="3:6" x14ac:dyDescent="0.2">
      <c r="C247" s="16">
        <v>44742</v>
      </c>
      <c r="D247" s="9" t="s">
        <v>3</v>
      </c>
      <c r="E247" s="17" t="s">
        <v>131</v>
      </c>
      <c r="F247" s="18">
        <v>372.56</v>
      </c>
    </row>
    <row r="248" spans="3:6" x14ac:dyDescent="0.2">
      <c r="C248" s="16">
        <v>44742</v>
      </c>
      <c r="D248" s="9" t="s">
        <v>3</v>
      </c>
      <c r="E248" s="17" t="s">
        <v>177</v>
      </c>
      <c r="F248" s="18">
        <v>-2490.13</v>
      </c>
    </row>
    <row r="249" spans="3:6" x14ac:dyDescent="0.2">
      <c r="C249" s="16">
        <v>44742</v>
      </c>
      <c r="D249" s="9" t="s">
        <v>3</v>
      </c>
      <c r="E249" s="17" t="s">
        <v>102</v>
      </c>
      <c r="F249" s="18">
        <v>-399.58</v>
      </c>
    </row>
    <row r="250" spans="3:6" x14ac:dyDescent="0.2">
      <c r="C250" s="16">
        <v>44742</v>
      </c>
      <c r="D250" s="9" t="s">
        <v>3</v>
      </c>
      <c r="E250" s="17" t="s">
        <v>97</v>
      </c>
      <c r="F250" s="18">
        <v>-14.67</v>
      </c>
    </row>
    <row r="251" spans="3:6" x14ac:dyDescent="0.2">
      <c r="C251" s="16">
        <v>44743</v>
      </c>
      <c r="D251" s="9" t="s">
        <v>234</v>
      </c>
      <c r="E251" s="17" t="s">
        <v>68</v>
      </c>
      <c r="F251" s="18">
        <v>-2000</v>
      </c>
    </row>
    <row r="252" spans="3:6" x14ac:dyDescent="0.2">
      <c r="C252" s="16">
        <v>44743</v>
      </c>
      <c r="D252" s="9" t="s">
        <v>235</v>
      </c>
      <c r="E252" s="17" t="s">
        <v>70</v>
      </c>
      <c r="F252" s="18">
        <v>-500</v>
      </c>
    </row>
    <row r="253" spans="3:6" x14ac:dyDescent="0.2">
      <c r="C253" s="16">
        <v>44743</v>
      </c>
      <c r="D253" s="9" t="s">
        <v>236</v>
      </c>
      <c r="E253" s="17" t="s">
        <v>72</v>
      </c>
      <c r="F253" s="18">
        <v>-418.79</v>
      </c>
    </row>
    <row r="254" spans="3:6" x14ac:dyDescent="0.2">
      <c r="C254" s="16">
        <v>44743</v>
      </c>
      <c r="D254" s="9" t="s">
        <v>237</v>
      </c>
      <c r="E254" s="17" t="s">
        <v>74</v>
      </c>
      <c r="F254" s="18">
        <v>-2757.11</v>
      </c>
    </row>
    <row r="255" spans="3:6" x14ac:dyDescent="0.2">
      <c r="C255" s="16">
        <v>44757</v>
      </c>
      <c r="D255" s="9" t="s">
        <v>238</v>
      </c>
      <c r="E255" s="17" t="s">
        <v>172</v>
      </c>
      <c r="F255" s="18">
        <v>-691</v>
      </c>
    </row>
    <row r="256" spans="3:6" x14ac:dyDescent="0.2">
      <c r="C256" s="16">
        <v>44757</v>
      </c>
      <c r="D256" s="9" t="s">
        <v>239</v>
      </c>
      <c r="E256" s="17" t="s">
        <v>240</v>
      </c>
      <c r="F256" s="18">
        <v>-330</v>
      </c>
    </row>
    <row r="257" spans="3:6" x14ac:dyDescent="0.2">
      <c r="C257" s="16">
        <v>44757</v>
      </c>
      <c r="D257" s="9" t="s">
        <v>241</v>
      </c>
      <c r="E257" s="17" t="s">
        <v>70</v>
      </c>
      <c r="F257" s="18">
        <v>-160.55000000000001</v>
      </c>
    </row>
    <row r="258" spans="3:6" x14ac:dyDescent="0.2">
      <c r="C258" s="16">
        <v>44757</v>
      </c>
      <c r="D258" s="9" t="s">
        <v>242</v>
      </c>
      <c r="E258" s="17" t="s">
        <v>74</v>
      </c>
      <c r="F258" s="18">
        <v>-2294.31</v>
      </c>
    </row>
    <row r="259" spans="3:6" x14ac:dyDescent="0.2">
      <c r="C259" s="16">
        <v>44763</v>
      </c>
      <c r="D259" s="9" t="s">
        <v>243</v>
      </c>
      <c r="E259" s="17" t="s">
        <v>70</v>
      </c>
      <c r="F259" s="18">
        <v>-1183.43</v>
      </c>
    </row>
    <row r="260" spans="3:6" x14ac:dyDescent="0.2">
      <c r="C260" s="16">
        <v>44763</v>
      </c>
      <c r="D260" s="9" t="s">
        <v>244</v>
      </c>
      <c r="E260" s="17" t="s">
        <v>72</v>
      </c>
      <c r="F260" s="18">
        <v>-299.11</v>
      </c>
    </row>
    <row r="261" spans="3:6" x14ac:dyDescent="0.2">
      <c r="C261" s="16">
        <v>44773</v>
      </c>
      <c r="D261" s="9" t="s">
        <v>245</v>
      </c>
      <c r="E261" s="17" t="s">
        <v>192</v>
      </c>
      <c r="F261" s="18">
        <v>-675</v>
      </c>
    </row>
    <row r="262" spans="3:6" x14ac:dyDescent="0.2">
      <c r="C262" s="16">
        <v>44773</v>
      </c>
      <c r="D262" s="9" t="s">
        <v>246</v>
      </c>
      <c r="E262" s="17" t="s">
        <v>88</v>
      </c>
      <c r="F262" s="18">
        <v>-239.17</v>
      </c>
    </row>
    <row r="263" spans="3:6" x14ac:dyDescent="0.2">
      <c r="C263" s="16">
        <v>44773</v>
      </c>
      <c r="D263" s="9" t="s">
        <v>247</v>
      </c>
      <c r="E263" s="17" t="s">
        <v>68</v>
      </c>
      <c r="F263" s="18">
        <v>-533.52</v>
      </c>
    </row>
    <row r="264" spans="3:6" x14ac:dyDescent="0.2">
      <c r="C264" s="16">
        <v>44773</v>
      </c>
      <c r="D264" s="9" t="s">
        <v>3</v>
      </c>
      <c r="E264" s="17" t="s">
        <v>102</v>
      </c>
      <c r="F264" s="18">
        <v>-402.43</v>
      </c>
    </row>
    <row r="265" spans="3:6" x14ac:dyDescent="0.2">
      <c r="C265" s="16">
        <v>44773</v>
      </c>
      <c r="D265" s="9" t="s">
        <v>3</v>
      </c>
      <c r="E265" s="17" t="s">
        <v>248</v>
      </c>
      <c r="F265" s="18">
        <v>-87.45</v>
      </c>
    </row>
    <row r="266" spans="3:6" x14ac:dyDescent="0.2">
      <c r="C266" s="16">
        <v>44773</v>
      </c>
      <c r="D266" s="9" t="s">
        <v>3</v>
      </c>
      <c r="E266" s="17" t="s">
        <v>100</v>
      </c>
      <c r="F266" s="18">
        <v>-37000</v>
      </c>
    </row>
    <row r="267" spans="3:6" x14ac:dyDescent="0.2">
      <c r="C267" s="16">
        <v>44773</v>
      </c>
      <c r="D267" s="9" t="s">
        <v>3</v>
      </c>
      <c r="E267" s="17" t="s">
        <v>177</v>
      </c>
      <c r="F267" s="18">
        <v>-2543.5100000000002</v>
      </c>
    </row>
    <row r="268" spans="3:6" x14ac:dyDescent="0.2">
      <c r="C268" s="16">
        <v>44773</v>
      </c>
      <c r="D268" s="9" t="s">
        <v>3</v>
      </c>
      <c r="E268" s="17" t="s">
        <v>91</v>
      </c>
      <c r="F268" s="18">
        <v>-247.7</v>
      </c>
    </row>
    <row r="269" spans="3:6" x14ac:dyDescent="0.2">
      <c r="C269" s="16">
        <v>44773</v>
      </c>
      <c r="D269" s="9" t="s">
        <v>3</v>
      </c>
      <c r="E269" s="17" t="s">
        <v>99</v>
      </c>
      <c r="F269" s="18">
        <v>155.91</v>
      </c>
    </row>
    <row r="270" spans="3:6" x14ac:dyDescent="0.2">
      <c r="C270" s="16">
        <v>44773</v>
      </c>
      <c r="D270" s="9" t="s">
        <v>3</v>
      </c>
      <c r="E270" s="17" t="s">
        <v>160</v>
      </c>
      <c r="F270" s="18">
        <v>-84.73</v>
      </c>
    </row>
    <row r="271" spans="3:6" x14ac:dyDescent="0.2">
      <c r="C271" s="16">
        <v>44773</v>
      </c>
      <c r="D271" s="9" t="s">
        <v>3</v>
      </c>
      <c r="E271" s="17" t="s">
        <v>248</v>
      </c>
      <c r="F271" s="18">
        <v>-264.04000000000002</v>
      </c>
    </row>
    <row r="272" spans="3:6" x14ac:dyDescent="0.2">
      <c r="C272" s="16">
        <v>44773</v>
      </c>
      <c r="D272" s="9" t="s">
        <v>3</v>
      </c>
      <c r="E272" s="17" t="s">
        <v>92</v>
      </c>
      <c r="F272" s="18">
        <v>-266.73</v>
      </c>
    </row>
    <row r="273" spans="3:6" x14ac:dyDescent="0.2">
      <c r="C273" s="16">
        <v>44773</v>
      </c>
      <c r="D273" s="9" t="s">
        <v>3</v>
      </c>
      <c r="E273" s="17" t="s">
        <v>249</v>
      </c>
      <c r="F273" s="18">
        <v>-26.5</v>
      </c>
    </row>
    <row r="274" spans="3:6" x14ac:dyDescent="0.2">
      <c r="C274" s="16">
        <v>44773</v>
      </c>
      <c r="D274" s="9" t="s">
        <v>3</v>
      </c>
      <c r="E274" s="17" t="s">
        <v>250</v>
      </c>
      <c r="F274" s="18">
        <v>49664.69</v>
      </c>
    </row>
    <row r="275" spans="3:6" x14ac:dyDescent="0.2">
      <c r="C275" s="16">
        <v>44773</v>
      </c>
      <c r="D275" s="9" t="s">
        <v>3</v>
      </c>
      <c r="E275" s="17" t="s">
        <v>97</v>
      </c>
      <c r="F275" s="18">
        <v>-16.02</v>
      </c>
    </row>
    <row r="276" spans="3:6" x14ac:dyDescent="0.2">
      <c r="C276" s="16">
        <v>44773</v>
      </c>
      <c r="D276" s="9" t="s">
        <v>3</v>
      </c>
      <c r="E276" s="17" t="s">
        <v>201</v>
      </c>
      <c r="F276" s="18">
        <v>1017.4</v>
      </c>
    </row>
    <row r="277" spans="3:6" x14ac:dyDescent="0.2">
      <c r="C277" s="16">
        <v>44773</v>
      </c>
      <c r="D277" s="9" t="s">
        <v>3</v>
      </c>
      <c r="E277" s="17" t="s">
        <v>97</v>
      </c>
      <c r="F277" s="18">
        <v>-21.24</v>
      </c>
    </row>
    <row r="278" spans="3:6" x14ac:dyDescent="0.2">
      <c r="C278" s="16">
        <v>44773</v>
      </c>
      <c r="D278" s="9" t="s">
        <v>3</v>
      </c>
      <c r="E278" s="17" t="s">
        <v>94</v>
      </c>
      <c r="F278" s="18">
        <v>-932.42</v>
      </c>
    </row>
    <row r="279" spans="3:6" x14ac:dyDescent="0.2">
      <c r="C279" s="16">
        <v>44774</v>
      </c>
      <c r="D279" s="9" t="s">
        <v>251</v>
      </c>
      <c r="E279" s="17" t="s">
        <v>68</v>
      </c>
      <c r="F279" s="18">
        <v>-2000</v>
      </c>
    </row>
    <row r="280" spans="3:6" x14ac:dyDescent="0.2">
      <c r="C280" s="16">
        <v>44774</v>
      </c>
      <c r="D280" s="9" t="s">
        <v>252</v>
      </c>
      <c r="E280" s="17" t="s">
        <v>70</v>
      </c>
      <c r="F280" s="18">
        <v>-500</v>
      </c>
    </row>
    <row r="281" spans="3:6" x14ac:dyDescent="0.2">
      <c r="C281" s="16">
        <v>44774</v>
      </c>
      <c r="D281" s="9" t="s">
        <v>253</v>
      </c>
      <c r="E281" s="17" t="s">
        <v>72</v>
      </c>
      <c r="F281" s="18">
        <v>-418.79</v>
      </c>
    </row>
    <row r="282" spans="3:6" x14ac:dyDescent="0.2">
      <c r="C282" s="16">
        <v>44774</v>
      </c>
      <c r="D282" s="9" t="s">
        <v>254</v>
      </c>
      <c r="E282" s="17" t="s">
        <v>74</v>
      </c>
      <c r="F282" s="18">
        <v>-2698.9</v>
      </c>
    </row>
    <row r="283" spans="3:6" x14ac:dyDescent="0.2">
      <c r="C283" s="16">
        <v>44789</v>
      </c>
      <c r="D283" s="9" t="s">
        <v>255</v>
      </c>
      <c r="E283" s="17" t="s">
        <v>76</v>
      </c>
      <c r="F283" s="18">
        <v>-300</v>
      </c>
    </row>
    <row r="284" spans="3:6" x14ac:dyDescent="0.2">
      <c r="C284" s="16">
        <v>44789</v>
      </c>
      <c r="D284" s="9" t="s">
        <v>256</v>
      </c>
      <c r="E284" s="17" t="s">
        <v>80</v>
      </c>
      <c r="F284" s="18">
        <v>-47</v>
      </c>
    </row>
    <row r="285" spans="3:6" x14ac:dyDescent="0.2">
      <c r="C285" s="16">
        <v>44789</v>
      </c>
      <c r="D285" s="9" t="s">
        <v>257</v>
      </c>
      <c r="E285" s="17" t="s">
        <v>70</v>
      </c>
      <c r="F285" s="18">
        <v>-137.13999999999999</v>
      </c>
    </row>
    <row r="286" spans="3:6" x14ac:dyDescent="0.2">
      <c r="C286" s="16">
        <v>44789</v>
      </c>
      <c r="D286" s="9" t="s">
        <v>258</v>
      </c>
      <c r="E286" s="17" t="s">
        <v>74</v>
      </c>
      <c r="F286" s="18">
        <v>-2648.67</v>
      </c>
    </row>
    <row r="287" spans="3:6" x14ac:dyDescent="0.2">
      <c r="C287" s="16">
        <v>44795</v>
      </c>
      <c r="D287" s="9" t="s">
        <v>259</v>
      </c>
      <c r="E287" s="17" t="s">
        <v>72</v>
      </c>
      <c r="F287" s="18">
        <v>-830.61</v>
      </c>
    </row>
    <row r="288" spans="3:6" x14ac:dyDescent="0.2">
      <c r="C288" s="16">
        <v>44804</v>
      </c>
      <c r="D288" s="9" t="s">
        <v>260</v>
      </c>
      <c r="E288" s="17" t="s">
        <v>88</v>
      </c>
      <c r="F288" s="18">
        <v>-101.29</v>
      </c>
    </row>
    <row r="289" spans="3:6" x14ac:dyDescent="0.2">
      <c r="C289" s="16">
        <v>44804</v>
      </c>
      <c r="D289" s="9" t="s">
        <v>261</v>
      </c>
      <c r="E289" s="17" t="s">
        <v>68</v>
      </c>
      <c r="F289" s="18">
        <v>-460.89</v>
      </c>
    </row>
    <row r="290" spans="3:6" x14ac:dyDescent="0.2">
      <c r="C290" s="16">
        <v>44804</v>
      </c>
      <c r="D290" s="9" t="s">
        <v>262</v>
      </c>
      <c r="E290" s="17" t="s">
        <v>190</v>
      </c>
      <c r="F290" s="18">
        <v>-150</v>
      </c>
    </row>
    <row r="291" spans="3:6" x14ac:dyDescent="0.2">
      <c r="C291" s="16">
        <v>44804</v>
      </c>
      <c r="D291" s="9" t="s">
        <v>3</v>
      </c>
      <c r="E291" s="17" t="s">
        <v>97</v>
      </c>
      <c r="F291" s="18">
        <v>-16.510000000000002</v>
      </c>
    </row>
    <row r="292" spans="3:6" x14ac:dyDescent="0.2">
      <c r="C292" s="16">
        <v>44804</v>
      </c>
      <c r="D292" s="9" t="s">
        <v>3</v>
      </c>
      <c r="E292" s="17" t="s">
        <v>131</v>
      </c>
      <c r="F292" s="18">
        <v>328.69</v>
      </c>
    </row>
    <row r="293" spans="3:6" x14ac:dyDescent="0.2">
      <c r="C293" s="16">
        <v>44804</v>
      </c>
      <c r="D293" s="9" t="s">
        <v>3</v>
      </c>
      <c r="E293" s="17" t="s">
        <v>92</v>
      </c>
      <c r="F293" s="18">
        <v>-267</v>
      </c>
    </row>
    <row r="294" spans="3:6" x14ac:dyDescent="0.2">
      <c r="C294" s="16">
        <v>44804</v>
      </c>
      <c r="D294" s="9" t="s">
        <v>3</v>
      </c>
      <c r="E294" s="17" t="s">
        <v>263</v>
      </c>
      <c r="F294" s="18">
        <v>49146.58</v>
      </c>
    </row>
    <row r="295" spans="3:6" x14ac:dyDescent="0.2">
      <c r="C295" s="16">
        <v>44804</v>
      </c>
      <c r="D295" s="9" t="s">
        <v>3</v>
      </c>
      <c r="E295" s="17" t="s">
        <v>97</v>
      </c>
      <c r="F295" s="18">
        <v>-16.2</v>
      </c>
    </row>
    <row r="296" spans="3:6" x14ac:dyDescent="0.2">
      <c r="C296" s="16">
        <v>44804</v>
      </c>
      <c r="D296" s="9" t="s">
        <v>3</v>
      </c>
      <c r="E296" s="17" t="s">
        <v>100</v>
      </c>
      <c r="F296" s="18">
        <v>-35000</v>
      </c>
    </row>
    <row r="297" spans="3:6" x14ac:dyDescent="0.2">
      <c r="C297" s="16">
        <v>44804</v>
      </c>
      <c r="D297" s="9" t="s">
        <v>3</v>
      </c>
      <c r="E297" s="17" t="s">
        <v>102</v>
      </c>
      <c r="F297" s="18">
        <v>-396.73</v>
      </c>
    </row>
    <row r="298" spans="3:6" x14ac:dyDescent="0.2">
      <c r="C298" s="16">
        <v>44804</v>
      </c>
      <c r="D298" s="9" t="s">
        <v>3</v>
      </c>
      <c r="E298" s="17" t="s">
        <v>94</v>
      </c>
      <c r="F298" s="18">
        <v>-855.28</v>
      </c>
    </row>
    <row r="299" spans="3:6" x14ac:dyDescent="0.2">
      <c r="C299" s="16">
        <v>44804</v>
      </c>
      <c r="D299" s="9" t="s">
        <v>3</v>
      </c>
      <c r="E299" s="17" t="s">
        <v>177</v>
      </c>
      <c r="F299" s="18">
        <v>-2480.62</v>
      </c>
    </row>
    <row r="300" spans="3:6" x14ac:dyDescent="0.2">
      <c r="C300" s="16">
        <v>44804</v>
      </c>
      <c r="D300" s="9" t="s">
        <v>3</v>
      </c>
      <c r="E300" s="17" t="s">
        <v>91</v>
      </c>
      <c r="F300" s="18">
        <v>-248.97</v>
      </c>
    </row>
    <row r="301" spans="3:6" x14ac:dyDescent="0.2">
      <c r="C301" s="16">
        <v>44804</v>
      </c>
      <c r="D301" s="9" t="s">
        <v>3</v>
      </c>
      <c r="E301" s="17" t="s">
        <v>161</v>
      </c>
      <c r="F301" s="18">
        <v>992.25</v>
      </c>
    </row>
    <row r="302" spans="3:6" x14ac:dyDescent="0.2">
      <c r="C302" s="16">
        <v>44804</v>
      </c>
      <c r="D302" s="9" t="s">
        <v>3</v>
      </c>
      <c r="E302" s="17" t="s">
        <v>98</v>
      </c>
      <c r="F302" s="18">
        <v>-291.77999999999997</v>
      </c>
    </row>
    <row r="303" spans="3:6" x14ac:dyDescent="0.2">
      <c r="C303" s="16">
        <v>44804</v>
      </c>
      <c r="D303" s="9" t="s">
        <v>3</v>
      </c>
      <c r="E303" s="17" t="s">
        <v>98</v>
      </c>
      <c r="F303" s="18">
        <v>-157.81</v>
      </c>
    </row>
    <row r="304" spans="3:6" x14ac:dyDescent="0.2">
      <c r="C304" s="16">
        <v>44805</v>
      </c>
      <c r="D304" s="9" t="s">
        <v>264</v>
      </c>
      <c r="E304" s="17" t="s">
        <v>78</v>
      </c>
      <c r="F304" s="18">
        <v>-50</v>
      </c>
    </row>
    <row r="305" spans="3:6" x14ac:dyDescent="0.2">
      <c r="C305" s="16">
        <v>44805</v>
      </c>
      <c r="D305" s="9" t="s">
        <v>265</v>
      </c>
      <c r="E305" s="17" t="s">
        <v>122</v>
      </c>
      <c r="F305" s="18">
        <v>-84</v>
      </c>
    </row>
    <row r="306" spans="3:6" x14ac:dyDescent="0.2">
      <c r="C306" s="16">
        <v>44805</v>
      </c>
      <c r="D306" s="9" t="s">
        <v>266</v>
      </c>
      <c r="E306" s="17" t="s">
        <v>68</v>
      </c>
      <c r="F306" s="18">
        <v>-2000</v>
      </c>
    </row>
    <row r="307" spans="3:6" x14ac:dyDescent="0.2">
      <c r="C307" s="16">
        <v>44805</v>
      </c>
      <c r="D307" s="9" t="s">
        <v>267</v>
      </c>
      <c r="E307" s="17" t="s">
        <v>70</v>
      </c>
      <c r="F307" s="18">
        <v>-500</v>
      </c>
    </row>
    <row r="308" spans="3:6" x14ac:dyDescent="0.2">
      <c r="C308" s="16">
        <v>44805</v>
      </c>
      <c r="D308" s="9" t="s">
        <v>268</v>
      </c>
      <c r="E308" s="17" t="s">
        <v>72</v>
      </c>
      <c r="F308" s="18">
        <v>-418.79</v>
      </c>
    </row>
    <row r="309" spans="3:6" x14ac:dyDescent="0.2">
      <c r="C309" s="16">
        <v>44805</v>
      </c>
      <c r="D309" s="9" t="s">
        <v>269</v>
      </c>
      <c r="E309" s="17" t="s">
        <v>74</v>
      </c>
      <c r="F309" s="18">
        <v>-3012.56</v>
      </c>
    </row>
    <row r="310" spans="3:6" x14ac:dyDescent="0.2">
      <c r="C310" s="16">
        <v>44818</v>
      </c>
      <c r="D310" s="9" t="s">
        <v>270</v>
      </c>
      <c r="E310" s="17" t="s">
        <v>80</v>
      </c>
      <c r="F310" s="18">
        <v>-47</v>
      </c>
    </row>
    <row r="311" spans="3:6" x14ac:dyDescent="0.2">
      <c r="C311" s="16">
        <v>44818</v>
      </c>
      <c r="D311" s="9" t="s">
        <v>271</v>
      </c>
      <c r="E311" s="17" t="s">
        <v>70</v>
      </c>
      <c r="F311" s="18">
        <v>-149.97</v>
      </c>
    </row>
    <row r="312" spans="3:6" x14ac:dyDescent="0.2">
      <c r="C312" s="16">
        <v>44826</v>
      </c>
      <c r="D312" s="9" t="s">
        <v>272</v>
      </c>
      <c r="E312" s="17" t="s">
        <v>80</v>
      </c>
      <c r="F312" s="18">
        <v>-94</v>
      </c>
    </row>
    <row r="313" spans="3:6" x14ac:dyDescent="0.2">
      <c r="C313" s="16">
        <v>44826</v>
      </c>
      <c r="D313" s="9" t="s">
        <v>273</v>
      </c>
      <c r="E313" s="17" t="s">
        <v>274</v>
      </c>
      <c r="F313" s="18">
        <v>-59</v>
      </c>
    </row>
    <row r="314" spans="3:6" x14ac:dyDescent="0.2">
      <c r="C314" s="16">
        <v>44826</v>
      </c>
      <c r="D314" s="9" t="s">
        <v>275</v>
      </c>
      <c r="E314" s="17" t="s">
        <v>72</v>
      </c>
      <c r="F314" s="18">
        <v>-513.96</v>
      </c>
    </row>
    <row r="315" spans="3:6" x14ac:dyDescent="0.2">
      <c r="C315" s="16">
        <v>44826</v>
      </c>
      <c r="D315" s="9" t="s">
        <v>276</v>
      </c>
      <c r="E315" s="17" t="s">
        <v>74</v>
      </c>
      <c r="F315" s="18">
        <v>-2205.7399999999998</v>
      </c>
    </row>
    <row r="316" spans="3:6" x14ac:dyDescent="0.2">
      <c r="C316" s="16">
        <v>44834</v>
      </c>
      <c r="D316" s="9" t="s">
        <v>277</v>
      </c>
      <c r="E316" s="17" t="s">
        <v>68</v>
      </c>
      <c r="F316" s="18">
        <v>-569.64</v>
      </c>
    </row>
    <row r="317" spans="3:6" x14ac:dyDescent="0.2">
      <c r="C317" s="16">
        <v>44834</v>
      </c>
      <c r="D317" s="9" t="s">
        <v>278</v>
      </c>
      <c r="E317" s="17" t="s">
        <v>70</v>
      </c>
      <c r="F317" s="18">
        <v>-911.11</v>
      </c>
    </row>
    <row r="318" spans="3:6" x14ac:dyDescent="0.2">
      <c r="C318" s="16">
        <v>44834</v>
      </c>
      <c r="D318" s="9" t="s">
        <v>3</v>
      </c>
      <c r="E318" s="17" t="s">
        <v>177</v>
      </c>
      <c r="F318" s="18">
        <v>-2292.46</v>
      </c>
    </row>
    <row r="319" spans="3:6" x14ac:dyDescent="0.2">
      <c r="C319" s="16">
        <v>44834</v>
      </c>
      <c r="D319" s="9" t="s">
        <v>3</v>
      </c>
      <c r="E319" s="17" t="s">
        <v>178</v>
      </c>
      <c r="F319" s="18">
        <v>-173.5</v>
      </c>
    </row>
    <row r="320" spans="3:6" x14ac:dyDescent="0.2">
      <c r="C320" s="16">
        <v>44834</v>
      </c>
      <c r="D320" s="9" t="s">
        <v>3</v>
      </c>
      <c r="E320" s="17" t="s">
        <v>91</v>
      </c>
      <c r="F320" s="18">
        <v>-248.98</v>
      </c>
    </row>
    <row r="321" spans="1:7" x14ac:dyDescent="0.2">
      <c r="C321" s="16">
        <v>44834</v>
      </c>
      <c r="D321" s="9" t="s">
        <v>3</v>
      </c>
      <c r="E321" s="17" t="s">
        <v>130</v>
      </c>
      <c r="F321" s="18">
        <v>-694.33</v>
      </c>
    </row>
    <row r="322" spans="1:7" x14ac:dyDescent="0.2">
      <c r="C322" s="16">
        <v>44834</v>
      </c>
      <c r="D322" s="9" t="s">
        <v>3</v>
      </c>
      <c r="E322" s="17" t="s">
        <v>94</v>
      </c>
      <c r="F322" s="18">
        <v>-873.65</v>
      </c>
    </row>
    <row r="323" spans="1:7" x14ac:dyDescent="0.2">
      <c r="C323" s="16">
        <v>44834</v>
      </c>
      <c r="D323" s="9" t="s">
        <v>3</v>
      </c>
      <c r="E323" s="17" t="s">
        <v>161</v>
      </c>
      <c r="F323" s="18">
        <v>916.98</v>
      </c>
    </row>
    <row r="324" spans="1:7" x14ac:dyDescent="0.2">
      <c r="C324" s="16">
        <v>44834</v>
      </c>
      <c r="D324" s="9" t="s">
        <v>3</v>
      </c>
      <c r="E324" s="17" t="s">
        <v>100</v>
      </c>
      <c r="F324" s="18">
        <v>-37000</v>
      </c>
    </row>
    <row r="325" spans="1:7" x14ac:dyDescent="0.2">
      <c r="C325" s="16">
        <v>44834</v>
      </c>
      <c r="D325" s="9" t="s">
        <v>3</v>
      </c>
      <c r="E325" s="17" t="s">
        <v>97</v>
      </c>
      <c r="F325" s="18">
        <v>-15.21</v>
      </c>
    </row>
    <row r="326" spans="1:7" x14ac:dyDescent="0.2">
      <c r="C326" s="16">
        <v>44834</v>
      </c>
      <c r="D326" s="9" t="s">
        <v>3</v>
      </c>
      <c r="E326" s="17" t="s">
        <v>178</v>
      </c>
      <c r="F326" s="18">
        <v>-312.47000000000003</v>
      </c>
    </row>
    <row r="327" spans="1:7" x14ac:dyDescent="0.2">
      <c r="C327" s="16">
        <v>44834</v>
      </c>
      <c r="D327" s="9" t="s">
        <v>3</v>
      </c>
      <c r="E327" s="17" t="s">
        <v>160</v>
      </c>
      <c r="F327" s="18">
        <v>-100</v>
      </c>
    </row>
    <row r="328" spans="1:7" x14ac:dyDescent="0.2">
      <c r="C328" s="16">
        <v>44834</v>
      </c>
      <c r="D328" s="9" t="s">
        <v>3</v>
      </c>
      <c r="E328" s="17" t="s">
        <v>97</v>
      </c>
      <c r="F328" s="18">
        <v>-15.63</v>
      </c>
    </row>
    <row r="329" spans="1:7" x14ac:dyDescent="0.2">
      <c r="C329" s="16">
        <v>44834</v>
      </c>
      <c r="D329" s="9" t="s">
        <v>3</v>
      </c>
      <c r="E329" s="17" t="s">
        <v>279</v>
      </c>
      <c r="F329" s="18">
        <v>51064.11</v>
      </c>
    </row>
    <row r="330" spans="1:7" x14ac:dyDescent="0.2">
      <c r="C330" s="16">
        <v>44834</v>
      </c>
      <c r="D330" s="9" t="s">
        <v>3</v>
      </c>
      <c r="E330" s="17" t="s">
        <v>280</v>
      </c>
      <c r="F330" s="18">
        <v>-201.2</v>
      </c>
    </row>
    <row r="331" spans="1:7" x14ac:dyDescent="0.2">
      <c r="C331" s="16">
        <v>44834</v>
      </c>
      <c r="D331" s="9" t="s">
        <v>3</v>
      </c>
      <c r="E331" s="17" t="s">
        <v>99</v>
      </c>
      <c r="F331" s="18">
        <v>442.23</v>
      </c>
    </row>
    <row r="332" spans="1:7" x14ac:dyDescent="0.2">
      <c r="C332" s="16">
        <v>44834</v>
      </c>
      <c r="D332" s="9" t="s">
        <v>3</v>
      </c>
      <c r="E332" s="17" t="s">
        <v>92</v>
      </c>
      <c r="F332" s="18">
        <v>-265.83999999999997</v>
      </c>
    </row>
    <row r="333" spans="1:7" x14ac:dyDescent="0.2">
      <c r="D333" s="9" t="s">
        <v>3</v>
      </c>
      <c r="E333" s="17" t="s">
        <v>134</v>
      </c>
      <c r="G333" s="18">
        <f>470299.16-466583.56</f>
        <v>3715.5999999999767</v>
      </c>
    </row>
    <row r="334" spans="1:7" x14ac:dyDescent="0.2">
      <c r="A334" s="9" t="s">
        <v>3</v>
      </c>
      <c r="C334" s="16">
        <v>44834</v>
      </c>
      <c r="D334" s="9" t="s">
        <v>3</v>
      </c>
      <c r="E334" s="17" t="s">
        <v>281</v>
      </c>
      <c r="G334" s="18">
        <v>12196.39</v>
      </c>
    </row>
    <row r="335" spans="1:7" x14ac:dyDescent="0.2">
      <c r="B335" s="9" t="s">
        <v>3</v>
      </c>
    </row>
    <row r="337" spans="1:7" x14ac:dyDescent="0.2">
      <c r="A337" s="9" t="s">
        <v>282</v>
      </c>
      <c r="C337" s="16">
        <v>44470</v>
      </c>
      <c r="D337" s="9" t="s">
        <v>3</v>
      </c>
      <c r="E337" s="17" t="s">
        <v>64</v>
      </c>
      <c r="G337" s="18">
        <v>22468.99</v>
      </c>
    </row>
    <row r="338" spans="1:7" x14ac:dyDescent="0.2">
      <c r="B338" s="9" t="s">
        <v>283</v>
      </c>
      <c r="C338" s="16">
        <v>44471</v>
      </c>
      <c r="D338" s="9" t="s">
        <v>284</v>
      </c>
      <c r="E338" s="17" t="s">
        <v>285</v>
      </c>
      <c r="F338" s="18">
        <v>-1100</v>
      </c>
    </row>
    <row r="339" spans="1:7" x14ac:dyDescent="0.2">
      <c r="C339" s="16">
        <v>44473</v>
      </c>
      <c r="D339" s="9" t="s">
        <v>286</v>
      </c>
      <c r="E339" s="17" t="s">
        <v>287</v>
      </c>
      <c r="F339" s="18">
        <v>-25240</v>
      </c>
    </row>
    <row r="340" spans="1:7" x14ac:dyDescent="0.2">
      <c r="C340" s="16">
        <v>44487</v>
      </c>
      <c r="D340" s="9" t="s">
        <v>3</v>
      </c>
      <c r="E340" s="17" t="s">
        <v>288</v>
      </c>
      <c r="F340" s="18">
        <v>-303.63</v>
      </c>
    </row>
    <row r="341" spans="1:7" x14ac:dyDescent="0.2">
      <c r="C341" s="16">
        <v>44489</v>
      </c>
      <c r="D341" s="9" t="s">
        <v>289</v>
      </c>
      <c r="E341" s="17" t="s">
        <v>290</v>
      </c>
      <c r="F341" s="18">
        <v>-207.5</v>
      </c>
    </row>
    <row r="342" spans="1:7" x14ac:dyDescent="0.2">
      <c r="C342" s="16">
        <v>44500</v>
      </c>
      <c r="D342" s="9" t="s">
        <v>3</v>
      </c>
      <c r="E342" s="17" t="s">
        <v>100</v>
      </c>
      <c r="F342" s="18">
        <v>35000</v>
      </c>
    </row>
    <row r="343" spans="1:7" x14ac:dyDescent="0.2">
      <c r="C343" s="16">
        <v>44501</v>
      </c>
      <c r="D343" s="9" t="s">
        <v>291</v>
      </c>
      <c r="E343" s="17" t="s">
        <v>287</v>
      </c>
      <c r="F343" s="18">
        <v>-25240</v>
      </c>
    </row>
    <row r="344" spans="1:7" x14ac:dyDescent="0.2">
      <c r="C344" s="16">
        <v>44501</v>
      </c>
      <c r="D344" s="9" t="s">
        <v>292</v>
      </c>
      <c r="E344" s="17" t="s">
        <v>285</v>
      </c>
      <c r="F344" s="18">
        <v>-1100</v>
      </c>
    </row>
    <row r="345" spans="1:7" x14ac:dyDescent="0.2">
      <c r="C345" s="16">
        <v>44501</v>
      </c>
      <c r="D345" s="9" t="s">
        <v>293</v>
      </c>
      <c r="E345" s="17" t="s">
        <v>294</v>
      </c>
      <c r="F345" s="18">
        <v>-468.01</v>
      </c>
    </row>
    <row r="346" spans="1:7" x14ac:dyDescent="0.2">
      <c r="C346" s="16">
        <v>44518</v>
      </c>
      <c r="D346" s="9" t="s">
        <v>295</v>
      </c>
      <c r="E346" s="17" t="s">
        <v>287</v>
      </c>
      <c r="F346" s="18">
        <v>-2012.65</v>
      </c>
    </row>
    <row r="347" spans="1:7" x14ac:dyDescent="0.2">
      <c r="C347" s="16">
        <v>44529</v>
      </c>
      <c r="D347" s="9" t="s">
        <v>296</v>
      </c>
      <c r="E347" s="17" t="s">
        <v>287</v>
      </c>
      <c r="F347" s="18">
        <v>-25240</v>
      </c>
    </row>
    <row r="348" spans="1:7" x14ac:dyDescent="0.2">
      <c r="C348" s="16">
        <v>44530</v>
      </c>
      <c r="D348" s="9" t="s">
        <v>3</v>
      </c>
      <c r="E348" s="17" t="s">
        <v>100</v>
      </c>
      <c r="F348" s="18">
        <v>25000</v>
      </c>
    </row>
    <row r="349" spans="1:7" x14ac:dyDescent="0.2">
      <c r="C349" s="16">
        <v>44530</v>
      </c>
      <c r="D349" s="9" t="s">
        <v>3</v>
      </c>
      <c r="E349" s="17" t="s">
        <v>100</v>
      </c>
      <c r="F349" s="18">
        <v>30000</v>
      </c>
    </row>
    <row r="350" spans="1:7" x14ac:dyDescent="0.2">
      <c r="C350" s="16">
        <v>44531</v>
      </c>
      <c r="D350" s="9" t="s">
        <v>297</v>
      </c>
      <c r="E350" s="17" t="s">
        <v>285</v>
      </c>
      <c r="F350" s="18">
        <v>-1100</v>
      </c>
    </row>
    <row r="351" spans="1:7" x14ac:dyDescent="0.2">
      <c r="C351" s="16">
        <v>44548</v>
      </c>
      <c r="D351" s="9" t="s">
        <v>298</v>
      </c>
      <c r="E351" s="17" t="s">
        <v>299</v>
      </c>
      <c r="F351" s="18">
        <v>-100</v>
      </c>
    </row>
    <row r="352" spans="1:7" x14ac:dyDescent="0.2">
      <c r="C352" s="16">
        <v>44548</v>
      </c>
      <c r="D352" s="9" t="s">
        <v>300</v>
      </c>
      <c r="E352" s="17" t="s">
        <v>301</v>
      </c>
      <c r="F352" s="18">
        <v>-100</v>
      </c>
    </row>
    <row r="353" spans="3:7" x14ac:dyDescent="0.2">
      <c r="C353" s="16">
        <v>44548</v>
      </c>
      <c r="D353" s="9" t="s">
        <v>302</v>
      </c>
      <c r="E353" s="17" t="s">
        <v>285</v>
      </c>
      <c r="F353" s="18">
        <v>-800</v>
      </c>
    </row>
    <row r="354" spans="3:7" x14ac:dyDescent="0.2">
      <c r="C354" s="16">
        <v>44548</v>
      </c>
      <c r="D354" s="9" t="s">
        <v>3</v>
      </c>
      <c r="E354" s="17" t="s">
        <v>303</v>
      </c>
      <c r="F354" s="18">
        <v>-448.94</v>
      </c>
    </row>
    <row r="355" spans="3:7" x14ac:dyDescent="0.2">
      <c r="C355" s="16">
        <v>44561</v>
      </c>
      <c r="D355" s="9" t="s">
        <v>3</v>
      </c>
      <c r="E355" s="17" t="s">
        <v>100</v>
      </c>
      <c r="F355" s="18">
        <v>30000</v>
      </c>
    </row>
    <row r="356" spans="3:7" x14ac:dyDescent="0.2">
      <c r="D356" s="9" t="s">
        <v>3</v>
      </c>
      <c r="E356" s="17" t="s">
        <v>134</v>
      </c>
      <c r="G356" s="18">
        <f>120000-83460.73</f>
        <v>36539.270000000004</v>
      </c>
    </row>
    <row r="357" spans="3:7" x14ac:dyDescent="0.2">
      <c r="C357" s="16">
        <v>44561</v>
      </c>
      <c r="D357" s="9" t="s">
        <v>3</v>
      </c>
      <c r="E357" s="17" t="s">
        <v>135</v>
      </c>
      <c r="G357" s="18">
        <v>59008.26</v>
      </c>
    </row>
    <row r="358" spans="3:7" x14ac:dyDescent="0.2">
      <c r="D358" s="9" t="s">
        <v>3</v>
      </c>
      <c r="E358" s="17" t="s">
        <v>3</v>
      </c>
    </row>
    <row r="359" spans="3:7" x14ac:dyDescent="0.2">
      <c r="C359" s="16">
        <v>44562</v>
      </c>
      <c r="D359" s="9" t="s">
        <v>3</v>
      </c>
      <c r="E359" s="17" t="s">
        <v>64</v>
      </c>
      <c r="G359" s="18">
        <v>59008.26</v>
      </c>
    </row>
    <row r="360" spans="3:7" x14ac:dyDescent="0.2">
      <c r="C360" s="16">
        <v>44563</v>
      </c>
      <c r="D360" s="9" t="s">
        <v>304</v>
      </c>
      <c r="E360" s="17" t="s">
        <v>305</v>
      </c>
      <c r="F360" s="18">
        <v>-60</v>
      </c>
    </row>
    <row r="361" spans="3:7" x14ac:dyDescent="0.2">
      <c r="C361" s="16">
        <v>44563</v>
      </c>
      <c r="D361" s="9" t="s">
        <v>306</v>
      </c>
      <c r="E361" s="17" t="s">
        <v>285</v>
      </c>
      <c r="F361" s="18">
        <v>-1100</v>
      </c>
    </row>
    <row r="362" spans="3:7" x14ac:dyDescent="0.2">
      <c r="C362" s="16">
        <v>44564</v>
      </c>
      <c r="D362" s="9" t="s">
        <v>307</v>
      </c>
      <c r="E362" s="17" t="s">
        <v>287</v>
      </c>
      <c r="F362" s="18">
        <v>-25340</v>
      </c>
    </row>
    <row r="363" spans="3:7" x14ac:dyDescent="0.2">
      <c r="C363" s="16">
        <v>44574</v>
      </c>
      <c r="D363" s="9" t="s">
        <v>3</v>
      </c>
      <c r="E363" s="17" t="s">
        <v>288</v>
      </c>
      <c r="F363" s="18">
        <v>-136.43</v>
      </c>
    </row>
    <row r="364" spans="3:7" x14ac:dyDescent="0.2">
      <c r="C364" s="16">
        <v>44590</v>
      </c>
      <c r="D364" s="9" t="s">
        <v>3</v>
      </c>
      <c r="E364" s="17" t="s">
        <v>303</v>
      </c>
      <c r="F364" s="18">
        <v>-64.09</v>
      </c>
    </row>
    <row r="365" spans="3:7" x14ac:dyDescent="0.2">
      <c r="C365" s="16">
        <v>44592</v>
      </c>
      <c r="D365" s="9" t="s">
        <v>3</v>
      </c>
      <c r="E365" s="17" t="s">
        <v>100</v>
      </c>
      <c r="F365" s="18">
        <v>30000</v>
      </c>
    </row>
    <row r="366" spans="3:7" x14ac:dyDescent="0.2">
      <c r="C366" s="16">
        <v>44593</v>
      </c>
      <c r="D366" s="9" t="s">
        <v>308</v>
      </c>
      <c r="E366" s="17" t="s">
        <v>287</v>
      </c>
      <c r="F366" s="18">
        <v>-25340</v>
      </c>
    </row>
    <row r="367" spans="3:7" x14ac:dyDescent="0.2">
      <c r="C367" s="16">
        <v>44593</v>
      </c>
      <c r="D367" s="9" t="s">
        <v>309</v>
      </c>
      <c r="E367" s="17" t="s">
        <v>285</v>
      </c>
      <c r="F367" s="18">
        <v>-1100</v>
      </c>
    </row>
    <row r="368" spans="3:7" x14ac:dyDescent="0.2">
      <c r="C368" s="16">
        <v>44607</v>
      </c>
      <c r="D368" s="9" t="s">
        <v>3</v>
      </c>
      <c r="E368" s="17" t="s">
        <v>288</v>
      </c>
      <c r="F368" s="18">
        <v>-196.38</v>
      </c>
    </row>
    <row r="369" spans="3:6" x14ac:dyDescent="0.2">
      <c r="C369" s="16">
        <v>44620</v>
      </c>
      <c r="D369" s="9" t="s">
        <v>3</v>
      </c>
      <c r="E369" s="17" t="s">
        <v>100</v>
      </c>
      <c r="F369" s="18">
        <v>40000</v>
      </c>
    </row>
    <row r="370" spans="3:6" x14ac:dyDescent="0.2">
      <c r="C370" s="16">
        <v>44621</v>
      </c>
      <c r="D370" s="9" t="s">
        <v>310</v>
      </c>
      <c r="E370" s="17" t="s">
        <v>287</v>
      </c>
      <c r="F370" s="18">
        <v>-25340</v>
      </c>
    </row>
    <row r="371" spans="3:6" x14ac:dyDescent="0.2">
      <c r="C371" s="16">
        <v>44621</v>
      </c>
      <c r="D371" s="9" t="s">
        <v>311</v>
      </c>
      <c r="E371" s="17" t="s">
        <v>285</v>
      </c>
      <c r="F371" s="18">
        <v>-1100</v>
      </c>
    </row>
    <row r="372" spans="3:6" x14ac:dyDescent="0.2">
      <c r="C372" s="16">
        <v>44621</v>
      </c>
      <c r="D372" s="9" t="s">
        <v>3</v>
      </c>
      <c r="E372" s="17" t="s">
        <v>288</v>
      </c>
      <c r="F372" s="18">
        <v>-180.51</v>
      </c>
    </row>
    <row r="373" spans="3:6" x14ac:dyDescent="0.2">
      <c r="C373" s="16">
        <v>44651</v>
      </c>
      <c r="D373" s="9" t="s">
        <v>3</v>
      </c>
      <c r="E373" s="17" t="s">
        <v>100</v>
      </c>
      <c r="F373" s="18">
        <v>35000</v>
      </c>
    </row>
    <row r="374" spans="3:6" x14ac:dyDescent="0.2">
      <c r="C374" s="16">
        <v>44652</v>
      </c>
      <c r="D374" s="9" t="s">
        <v>312</v>
      </c>
      <c r="E374" s="17" t="s">
        <v>287</v>
      </c>
      <c r="F374" s="18">
        <v>-26210</v>
      </c>
    </row>
    <row r="375" spans="3:6" x14ac:dyDescent="0.2">
      <c r="C375" s="16">
        <v>44652</v>
      </c>
      <c r="D375" s="9" t="s">
        <v>313</v>
      </c>
      <c r="E375" s="17" t="s">
        <v>285</v>
      </c>
      <c r="F375" s="18">
        <v>-1100</v>
      </c>
    </row>
    <row r="376" spans="3:6" x14ac:dyDescent="0.2">
      <c r="C376" s="16">
        <v>44672</v>
      </c>
      <c r="D376" s="9" t="s">
        <v>3</v>
      </c>
      <c r="E376" s="17" t="s">
        <v>288</v>
      </c>
      <c r="F376" s="18">
        <v>-174.04</v>
      </c>
    </row>
    <row r="377" spans="3:6" x14ac:dyDescent="0.2">
      <c r="C377" s="16">
        <v>44681</v>
      </c>
      <c r="D377" s="9" t="s">
        <v>314</v>
      </c>
      <c r="E377" s="17" t="s">
        <v>287</v>
      </c>
      <c r="F377" s="18">
        <v>-26210</v>
      </c>
    </row>
    <row r="378" spans="3:6" x14ac:dyDescent="0.2">
      <c r="C378" s="16">
        <v>44681</v>
      </c>
      <c r="D378" s="9" t="s">
        <v>3</v>
      </c>
      <c r="E378" s="17" t="s">
        <v>100</v>
      </c>
      <c r="F378" s="18">
        <v>30000</v>
      </c>
    </row>
    <row r="379" spans="3:6" x14ac:dyDescent="0.2">
      <c r="C379" s="16">
        <v>44683</v>
      </c>
      <c r="D379" s="9" t="s">
        <v>315</v>
      </c>
      <c r="E379" s="17" t="s">
        <v>285</v>
      </c>
      <c r="F379" s="18">
        <v>-1100</v>
      </c>
    </row>
    <row r="380" spans="3:6" x14ac:dyDescent="0.2">
      <c r="C380" s="16">
        <v>44694</v>
      </c>
      <c r="D380" s="9" t="s">
        <v>316</v>
      </c>
      <c r="E380" s="17" t="s">
        <v>290</v>
      </c>
      <c r="F380" s="18">
        <v>-225</v>
      </c>
    </row>
    <row r="381" spans="3:6" x14ac:dyDescent="0.2">
      <c r="C381" s="16">
        <v>44694</v>
      </c>
      <c r="D381" s="9" t="s">
        <v>3</v>
      </c>
      <c r="E381" s="17" t="s">
        <v>317</v>
      </c>
      <c r="F381" s="18">
        <v>-224.49</v>
      </c>
    </row>
    <row r="382" spans="3:6" x14ac:dyDescent="0.2">
      <c r="C382" s="16">
        <v>44694</v>
      </c>
      <c r="D382" s="9" t="s">
        <v>318</v>
      </c>
      <c r="E382" s="17" t="s">
        <v>305</v>
      </c>
      <c r="F382" s="18">
        <v>-60</v>
      </c>
    </row>
    <row r="383" spans="3:6" x14ac:dyDescent="0.2">
      <c r="C383" s="16">
        <v>44713</v>
      </c>
      <c r="D383" s="9" t="s">
        <v>319</v>
      </c>
      <c r="E383" s="17" t="s">
        <v>287</v>
      </c>
      <c r="F383" s="18">
        <v>-26210</v>
      </c>
    </row>
    <row r="384" spans="3:6" x14ac:dyDescent="0.2">
      <c r="C384" s="16">
        <v>44713</v>
      </c>
      <c r="D384" s="9" t="s">
        <v>320</v>
      </c>
      <c r="E384" s="17" t="s">
        <v>285</v>
      </c>
      <c r="F384" s="18">
        <v>-1100</v>
      </c>
    </row>
    <row r="385" spans="3:6" x14ac:dyDescent="0.2">
      <c r="C385" s="16">
        <v>44740</v>
      </c>
      <c r="D385" s="9" t="s">
        <v>3</v>
      </c>
      <c r="E385" s="17" t="s">
        <v>303</v>
      </c>
      <c r="F385" s="18">
        <v>-182.11</v>
      </c>
    </row>
    <row r="386" spans="3:6" x14ac:dyDescent="0.2">
      <c r="C386" s="16">
        <v>44742</v>
      </c>
      <c r="D386" s="9" t="s">
        <v>3</v>
      </c>
      <c r="E386" s="17" t="s">
        <v>100</v>
      </c>
      <c r="F386" s="18">
        <v>35000</v>
      </c>
    </row>
    <row r="387" spans="3:6" x14ac:dyDescent="0.2">
      <c r="C387" s="16">
        <v>44742</v>
      </c>
      <c r="D387" s="9" t="s">
        <v>3</v>
      </c>
      <c r="E387" s="17" t="s">
        <v>100</v>
      </c>
      <c r="F387" s="18">
        <v>35000</v>
      </c>
    </row>
    <row r="388" spans="3:6" x14ac:dyDescent="0.2">
      <c r="C388" s="16">
        <v>44743</v>
      </c>
      <c r="D388" s="9" t="s">
        <v>321</v>
      </c>
      <c r="E388" s="17" t="s">
        <v>287</v>
      </c>
      <c r="F388" s="18">
        <v>-26210</v>
      </c>
    </row>
    <row r="389" spans="3:6" x14ac:dyDescent="0.2">
      <c r="C389" s="16">
        <v>44743</v>
      </c>
      <c r="D389" s="9" t="s">
        <v>322</v>
      </c>
      <c r="E389" s="17" t="s">
        <v>285</v>
      </c>
      <c r="F389" s="18">
        <v>-1100</v>
      </c>
    </row>
    <row r="390" spans="3:6" x14ac:dyDescent="0.2">
      <c r="C390" s="16">
        <v>44770</v>
      </c>
      <c r="D390" s="9" t="s">
        <v>3</v>
      </c>
      <c r="E390" s="17" t="s">
        <v>303</v>
      </c>
      <c r="F390" s="18">
        <v>-173.48</v>
      </c>
    </row>
    <row r="391" spans="3:6" x14ac:dyDescent="0.2">
      <c r="C391" s="16">
        <v>44773</v>
      </c>
      <c r="D391" s="9" t="s">
        <v>3</v>
      </c>
      <c r="E391" s="17" t="s">
        <v>100</v>
      </c>
      <c r="F391" s="18">
        <v>37000</v>
      </c>
    </row>
    <row r="392" spans="3:6" x14ac:dyDescent="0.2">
      <c r="C392" s="16">
        <v>44774</v>
      </c>
      <c r="D392" s="9" t="s">
        <v>323</v>
      </c>
      <c r="E392" s="17" t="s">
        <v>287</v>
      </c>
      <c r="F392" s="18">
        <v>-26210</v>
      </c>
    </row>
    <row r="393" spans="3:6" x14ac:dyDescent="0.2">
      <c r="C393" s="16">
        <v>44774</v>
      </c>
      <c r="D393" s="9" t="s">
        <v>324</v>
      </c>
      <c r="E393" s="17" t="s">
        <v>285</v>
      </c>
      <c r="F393" s="18">
        <v>-1100</v>
      </c>
    </row>
    <row r="394" spans="3:6" x14ac:dyDescent="0.2">
      <c r="C394" s="16">
        <v>44788</v>
      </c>
      <c r="D394" s="9" t="s">
        <v>325</v>
      </c>
      <c r="E394" s="17" t="s">
        <v>326</v>
      </c>
      <c r="F394" s="18">
        <v>-11023</v>
      </c>
    </row>
    <row r="395" spans="3:6" x14ac:dyDescent="0.2">
      <c r="C395" s="16">
        <v>44788</v>
      </c>
      <c r="D395" s="9" t="s">
        <v>327</v>
      </c>
      <c r="E395" s="17" t="s">
        <v>305</v>
      </c>
      <c r="F395" s="18">
        <v>-60</v>
      </c>
    </row>
    <row r="396" spans="3:6" x14ac:dyDescent="0.2">
      <c r="C396" s="16">
        <v>44802</v>
      </c>
      <c r="D396" s="9" t="s">
        <v>293</v>
      </c>
      <c r="E396" s="17" t="s">
        <v>294</v>
      </c>
      <c r="F396" s="18">
        <v>-262.36</v>
      </c>
    </row>
    <row r="397" spans="3:6" x14ac:dyDescent="0.2">
      <c r="C397" s="16">
        <v>44804</v>
      </c>
      <c r="D397" s="9" t="s">
        <v>3</v>
      </c>
      <c r="E397" s="17" t="s">
        <v>100</v>
      </c>
      <c r="F397" s="18">
        <v>35000</v>
      </c>
    </row>
    <row r="398" spans="3:6" x14ac:dyDescent="0.2">
      <c r="C398" s="16">
        <v>44805</v>
      </c>
      <c r="D398" s="9" t="s">
        <v>328</v>
      </c>
      <c r="E398" s="17" t="s">
        <v>287</v>
      </c>
      <c r="F398" s="18">
        <v>-26210</v>
      </c>
    </row>
    <row r="399" spans="3:6" x14ac:dyDescent="0.2">
      <c r="C399" s="16">
        <v>44805</v>
      </c>
      <c r="D399" s="9" t="s">
        <v>329</v>
      </c>
      <c r="E399" s="17" t="s">
        <v>285</v>
      </c>
      <c r="F399" s="18">
        <v>-1100</v>
      </c>
    </row>
    <row r="400" spans="3:6" x14ac:dyDescent="0.2">
      <c r="C400" s="16">
        <v>44823</v>
      </c>
      <c r="D400" s="9" t="s">
        <v>330</v>
      </c>
      <c r="E400" s="17" t="s">
        <v>331</v>
      </c>
      <c r="F400" s="18">
        <v>-179</v>
      </c>
    </row>
    <row r="401" spans="1:7" x14ac:dyDescent="0.2">
      <c r="C401" s="16">
        <v>44823</v>
      </c>
      <c r="D401" s="9" t="s">
        <v>332</v>
      </c>
      <c r="E401" s="17" t="s">
        <v>331</v>
      </c>
      <c r="F401" s="18">
        <v>-40</v>
      </c>
    </row>
    <row r="402" spans="1:7" x14ac:dyDescent="0.2">
      <c r="C402" s="16">
        <v>44824</v>
      </c>
      <c r="D402" s="9" t="s">
        <v>333</v>
      </c>
      <c r="E402" s="17" t="s">
        <v>294</v>
      </c>
      <c r="F402" s="18">
        <v>-225.79</v>
      </c>
    </row>
    <row r="403" spans="1:7" x14ac:dyDescent="0.2">
      <c r="C403" s="16">
        <v>44834</v>
      </c>
      <c r="D403" s="9" t="s">
        <v>3</v>
      </c>
      <c r="E403" s="17" t="s">
        <v>100</v>
      </c>
      <c r="F403" s="18">
        <v>37000</v>
      </c>
    </row>
    <row r="404" spans="1:7" x14ac:dyDescent="0.2">
      <c r="D404" s="9" t="s">
        <v>3</v>
      </c>
      <c r="E404" s="17" t="s">
        <v>134</v>
      </c>
      <c r="G404" s="18">
        <f>314000-256646.68</f>
        <v>57353.320000000007</v>
      </c>
    </row>
    <row r="405" spans="1:7" x14ac:dyDescent="0.2">
      <c r="A405" s="9" t="s">
        <v>3</v>
      </c>
      <c r="C405" s="16">
        <v>44834</v>
      </c>
      <c r="D405" s="9" t="s">
        <v>3</v>
      </c>
      <c r="E405" s="17" t="s">
        <v>281</v>
      </c>
      <c r="G405" s="18">
        <v>116361.58</v>
      </c>
    </row>
    <row r="406" spans="1:7" x14ac:dyDescent="0.2">
      <c r="B406" s="9" t="s">
        <v>3</v>
      </c>
    </row>
    <row r="408" spans="1:7" x14ac:dyDescent="0.2">
      <c r="A408" s="9" t="s">
        <v>334</v>
      </c>
      <c r="C408" s="16">
        <v>44470</v>
      </c>
      <c r="D408" s="9" t="s">
        <v>3</v>
      </c>
      <c r="E408" s="17" t="s">
        <v>64</v>
      </c>
      <c r="G408" s="18">
        <v>300</v>
      </c>
    </row>
    <row r="409" spans="1:7" x14ac:dyDescent="0.2">
      <c r="B409" s="9" t="s">
        <v>335</v>
      </c>
      <c r="C409" s="16">
        <v>44561</v>
      </c>
      <c r="D409" s="9" t="s">
        <v>3</v>
      </c>
      <c r="E409" s="17" t="s">
        <v>135</v>
      </c>
      <c r="G409" s="18">
        <v>300</v>
      </c>
    </row>
    <row r="410" spans="1:7" x14ac:dyDescent="0.2">
      <c r="D410" s="9" t="s">
        <v>3</v>
      </c>
      <c r="E410" s="17" t="s">
        <v>3</v>
      </c>
    </row>
    <row r="411" spans="1:7" x14ac:dyDescent="0.2">
      <c r="C411" s="16">
        <v>44562</v>
      </c>
      <c r="D411" s="9" t="s">
        <v>3</v>
      </c>
      <c r="E411" s="17" t="s">
        <v>64</v>
      </c>
      <c r="G411" s="18">
        <v>300</v>
      </c>
    </row>
    <row r="412" spans="1:7" x14ac:dyDescent="0.2">
      <c r="A412" s="9" t="s">
        <v>3</v>
      </c>
      <c r="C412" s="16">
        <v>44834</v>
      </c>
      <c r="D412" s="9" t="s">
        <v>3</v>
      </c>
      <c r="E412" s="17" t="s">
        <v>281</v>
      </c>
      <c r="G412" s="18">
        <v>300</v>
      </c>
    </row>
    <row r="413" spans="1:7" x14ac:dyDescent="0.2">
      <c r="B413" s="9" t="s">
        <v>3</v>
      </c>
    </row>
    <row r="415" spans="1:7" x14ac:dyDescent="0.2">
      <c r="A415" s="9" t="s">
        <v>336</v>
      </c>
      <c r="C415" s="16">
        <v>44470</v>
      </c>
      <c r="D415" s="9" t="s">
        <v>3</v>
      </c>
      <c r="E415" s="17" t="s">
        <v>64</v>
      </c>
      <c r="G415" s="18">
        <v>36563.760000000002</v>
      </c>
    </row>
    <row r="416" spans="1:7" x14ac:dyDescent="0.2">
      <c r="B416" s="9" t="s">
        <v>337</v>
      </c>
      <c r="C416" s="16">
        <v>44561</v>
      </c>
      <c r="D416" s="9" t="s">
        <v>3</v>
      </c>
      <c r="E416" s="17" t="s">
        <v>135</v>
      </c>
      <c r="G416" s="18">
        <v>36563.760000000002</v>
      </c>
    </row>
    <row r="417" spans="1:7" x14ac:dyDescent="0.2">
      <c r="D417" s="9" t="s">
        <v>3</v>
      </c>
      <c r="E417" s="17" t="s">
        <v>3</v>
      </c>
    </row>
    <row r="418" spans="1:7" x14ac:dyDescent="0.2">
      <c r="C418" s="16">
        <v>44562</v>
      </c>
      <c r="D418" s="9" t="s">
        <v>3</v>
      </c>
      <c r="E418" s="17" t="s">
        <v>64</v>
      </c>
      <c r="G418" s="18">
        <v>36563.760000000002</v>
      </c>
    </row>
    <row r="419" spans="1:7" x14ac:dyDescent="0.2">
      <c r="A419" s="9" t="s">
        <v>3</v>
      </c>
      <c r="C419" s="16">
        <v>44834</v>
      </c>
      <c r="D419" s="9" t="s">
        <v>3</v>
      </c>
      <c r="E419" s="17" t="s">
        <v>281</v>
      </c>
      <c r="G419" s="18">
        <v>36563.760000000002</v>
      </c>
    </row>
    <row r="420" spans="1:7" x14ac:dyDescent="0.2">
      <c r="B420" s="9" t="s">
        <v>3</v>
      </c>
    </row>
    <row r="422" spans="1:7" x14ac:dyDescent="0.2">
      <c r="A422" s="9" t="s">
        <v>338</v>
      </c>
      <c r="C422" s="16">
        <v>44470</v>
      </c>
      <c r="D422" s="9" t="s">
        <v>3</v>
      </c>
      <c r="E422" s="17" t="s">
        <v>64</v>
      </c>
      <c r="G422" s="18">
        <v>-17176</v>
      </c>
    </row>
    <row r="423" spans="1:7" x14ac:dyDescent="0.2">
      <c r="B423" s="9" t="s">
        <v>339</v>
      </c>
      <c r="C423" s="16">
        <v>44561</v>
      </c>
      <c r="D423" s="9" t="s">
        <v>3</v>
      </c>
      <c r="E423" s="17" t="s">
        <v>135</v>
      </c>
      <c r="G423" s="18">
        <v>-17176</v>
      </c>
    </row>
    <row r="424" spans="1:7" x14ac:dyDescent="0.2">
      <c r="D424" s="9" t="s">
        <v>3</v>
      </c>
      <c r="E424" s="17" t="s">
        <v>3</v>
      </c>
    </row>
    <row r="425" spans="1:7" x14ac:dyDescent="0.2">
      <c r="C425" s="16">
        <v>44562</v>
      </c>
      <c r="D425" s="9" t="s">
        <v>3</v>
      </c>
      <c r="E425" s="17" t="s">
        <v>64</v>
      </c>
      <c r="G425" s="18">
        <v>-17176</v>
      </c>
    </row>
    <row r="426" spans="1:7" x14ac:dyDescent="0.2">
      <c r="A426" s="9" t="s">
        <v>3</v>
      </c>
      <c r="C426" s="16">
        <v>44834</v>
      </c>
      <c r="D426" s="9" t="s">
        <v>3</v>
      </c>
      <c r="E426" s="17" t="s">
        <v>281</v>
      </c>
      <c r="G426" s="18">
        <v>-17176</v>
      </c>
    </row>
    <row r="427" spans="1:7" x14ac:dyDescent="0.2">
      <c r="B427" s="9" t="s">
        <v>3</v>
      </c>
    </row>
    <row r="429" spans="1:7" x14ac:dyDescent="0.2">
      <c r="A429" s="9" t="s">
        <v>340</v>
      </c>
      <c r="C429" s="16">
        <v>44470</v>
      </c>
      <c r="D429" s="9" t="s">
        <v>3</v>
      </c>
      <c r="E429" s="17" t="s">
        <v>64</v>
      </c>
      <c r="G429" s="18">
        <v>5083.92</v>
      </c>
    </row>
    <row r="430" spans="1:7" x14ac:dyDescent="0.2">
      <c r="B430" s="9" t="s">
        <v>341</v>
      </c>
      <c r="C430" s="16">
        <v>44561</v>
      </c>
      <c r="D430" s="9" t="s">
        <v>3</v>
      </c>
      <c r="E430" s="17" t="s">
        <v>135</v>
      </c>
      <c r="G430" s="18">
        <v>5083.92</v>
      </c>
    </row>
    <row r="431" spans="1:7" x14ac:dyDescent="0.2">
      <c r="D431" s="9" t="s">
        <v>3</v>
      </c>
      <c r="E431" s="17" t="s">
        <v>3</v>
      </c>
    </row>
    <row r="432" spans="1:7" x14ac:dyDescent="0.2">
      <c r="C432" s="16">
        <v>44562</v>
      </c>
      <c r="D432" s="9" t="s">
        <v>3</v>
      </c>
      <c r="E432" s="17" t="s">
        <v>64</v>
      </c>
      <c r="G432" s="18">
        <v>5083.92</v>
      </c>
    </row>
    <row r="433" spans="1:7" x14ac:dyDescent="0.2">
      <c r="A433" s="9" t="s">
        <v>3</v>
      </c>
      <c r="C433" s="16">
        <v>44834</v>
      </c>
      <c r="D433" s="9" t="s">
        <v>3</v>
      </c>
      <c r="E433" s="17" t="s">
        <v>281</v>
      </c>
      <c r="G433" s="18">
        <v>5083.92</v>
      </c>
    </row>
    <row r="434" spans="1:7" x14ac:dyDescent="0.2">
      <c r="B434" s="9" t="s">
        <v>3</v>
      </c>
    </row>
    <row r="436" spans="1:7" x14ac:dyDescent="0.2">
      <c r="A436" s="9" t="s">
        <v>342</v>
      </c>
      <c r="C436" s="16">
        <v>44470</v>
      </c>
      <c r="D436" s="9" t="s">
        <v>3</v>
      </c>
      <c r="E436" s="17" t="s">
        <v>64</v>
      </c>
      <c r="G436" s="18">
        <v>-4457.5</v>
      </c>
    </row>
    <row r="437" spans="1:7" x14ac:dyDescent="0.2">
      <c r="B437" s="9" t="s">
        <v>343</v>
      </c>
      <c r="C437" s="16">
        <v>44561</v>
      </c>
      <c r="D437" s="9" t="s">
        <v>3</v>
      </c>
      <c r="E437" s="17" t="s">
        <v>135</v>
      </c>
      <c r="G437" s="18">
        <v>-4457.5</v>
      </c>
    </row>
    <row r="438" spans="1:7" x14ac:dyDescent="0.2">
      <c r="D438" s="9" t="s">
        <v>3</v>
      </c>
      <c r="E438" s="17" t="s">
        <v>3</v>
      </c>
    </row>
    <row r="439" spans="1:7" x14ac:dyDescent="0.2">
      <c r="C439" s="16">
        <v>44562</v>
      </c>
      <c r="D439" s="9" t="s">
        <v>3</v>
      </c>
      <c r="E439" s="17" t="s">
        <v>64</v>
      </c>
      <c r="G439" s="18">
        <v>-4457.5</v>
      </c>
    </row>
    <row r="440" spans="1:7" x14ac:dyDescent="0.2">
      <c r="A440" s="9" t="s">
        <v>3</v>
      </c>
      <c r="C440" s="16">
        <v>44834</v>
      </c>
      <c r="D440" s="9" t="s">
        <v>3</v>
      </c>
      <c r="E440" s="17" t="s">
        <v>281</v>
      </c>
      <c r="G440" s="18">
        <v>-4457.5</v>
      </c>
    </row>
    <row r="441" spans="1:7" x14ac:dyDescent="0.2">
      <c r="B441" s="9" t="s">
        <v>3</v>
      </c>
    </row>
    <row r="443" spans="1:7" x14ac:dyDescent="0.2">
      <c r="A443" s="9" t="s">
        <v>344</v>
      </c>
      <c r="C443" s="16">
        <v>44470</v>
      </c>
      <c r="D443" s="9" t="s">
        <v>3</v>
      </c>
      <c r="E443" s="17" t="s">
        <v>64</v>
      </c>
      <c r="G443" s="18">
        <v>-26.22</v>
      </c>
    </row>
    <row r="444" spans="1:7" x14ac:dyDescent="0.2">
      <c r="B444" s="9" t="s">
        <v>249</v>
      </c>
      <c r="C444" s="16">
        <v>44500</v>
      </c>
      <c r="D444" s="9" t="s">
        <v>3</v>
      </c>
      <c r="E444" s="17" t="s">
        <v>95</v>
      </c>
      <c r="F444" s="18">
        <v>5.81</v>
      </c>
    </row>
    <row r="445" spans="1:7" x14ac:dyDescent="0.2">
      <c r="C445" s="16">
        <v>44500</v>
      </c>
      <c r="D445" s="9" t="s">
        <v>3</v>
      </c>
      <c r="E445" s="17" t="s">
        <v>345</v>
      </c>
      <c r="F445" s="18">
        <v>-1.85</v>
      </c>
    </row>
    <row r="446" spans="1:7" x14ac:dyDescent="0.2">
      <c r="C446" s="16">
        <v>44530</v>
      </c>
      <c r="D446" s="9" t="s">
        <v>3</v>
      </c>
      <c r="E446" s="17" t="s">
        <v>346</v>
      </c>
      <c r="F446" s="18">
        <v>-1.55</v>
      </c>
    </row>
    <row r="447" spans="1:7" x14ac:dyDescent="0.2">
      <c r="C447" s="16">
        <v>44530</v>
      </c>
      <c r="D447" s="9" t="s">
        <v>3</v>
      </c>
      <c r="E447" s="17" t="s">
        <v>43</v>
      </c>
      <c r="F447" s="18">
        <v>-0.02</v>
      </c>
    </row>
    <row r="448" spans="1:7" x14ac:dyDescent="0.2">
      <c r="C448" s="16">
        <v>44530</v>
      </c>
      <c r="D448" s="9" t="s">
        <v>3</v>
      </c>
      <c r="E448" s="17" t="s">
        <v>116</v>
      </c>
      <c r="F448" s="18">
        <v>26.2</v>
      </c>
    </row>
    <row r="449" spans="3:7" x14ac:dyDescent="0.2">
      <c r="C449" s="16">
        <v>44561</v>
      </c>
      <c r="D449" s="9" t="s">
        <v>3</v>
      </c>
      <c r="E449" s="17" t="s">
        <v>347</v>
      </c>
      <c r="F449" s="18">
        <v>-8.16</v>
      </c>
    </row>
    <row r="450" spans="3:7" x14ac:dyDescent="0.2">
      <c r="D450" s="9" t="s">
        <v>3</v>
      </c>
      <c r="E450" s="17" t="s">
        <v>134</v>
      </c>
      <c r="G450" s="18">
        <f>32.01-11.58</f>
        <v>20.43</v>
      </c>
    </row>
    <row r="451" spans="3:7" x14ac:dyDescent="0.2">
      <c r="C451" s="16">
        <v>44561</v>
      </c>
      <c r="D451" s="9" t="s">
        <v>3</v>
      </c>
      <c r="E451" s="17" t="s">
        <v>135</v>
      </c>
      <c r="G451" s="18">
        <v>-5.79</v>
      </c>
    </row>
    <row r="452" spans="3:7" x14ac:dyDescent="0.2">
      <c r="D452" s="9" t="s">
        <v>3</v>
      </c>
      <c r="E452" s="17" t="s">
        <v>3</v>
      </c>
    </row>
    <row r="453" spans="3:7" x14ac:dyDescent="0.2">
      <c r="C453" s="16">
        <v>44562</v>
      </c>
      <c r="D453" s="9" t="s">
        <v>3</v>
      </c>
      <c r="E453" s="17" t="s">
        <v>64</v>
      </c>
      <c r="G453" s="18">
        <v>-5.79</v>
      </c>
    </row>
    <row r="454" spans="3:7" x14ac:dyDescent="0.2">
      <c r="C454" s="16">
        <v>44592</v>
      </c>
      <c r="D454" s="9" t="s">
        <v>3</v>
      </c>
      <c r="E454" s="17" t="s">
        <v>348</v>
      </c>
      <c r="F454" s="18">
        <v>-8.14</v>
      </c>
    </row>
    <row r="455" spans="3:7" x14ac:dyDescent="0.2">
      <c r="C455" s="16">
        <v>44651</v>
      </c>
      <c r="D455" s="9" t="s">
        <v>3</v>
      </c>
      <c r="E455" s="17" t="s">
        <v>349</v>
      </c>
      <c r="F455" s="18">
        <v>-3.44</v>
      </c>
    </row>
    <row r="456" spans="3:7" x14ac:dyDescent="0.2">
      <c r="C456" s="16">
        <v>44681</v>
      </c>
      <c r="D456" s="9" t="s">
        <v>3</v>
      </c>
      <c r="E456" s="17" t="s">
        <v>202</v>
      </c>
      <c r="F456" s="18">
        <v>5.79</v>
      </c>
    </row>
    <row r="457" spans="3:7" x14ac:dyDescent="0.2">
      <c r="C457" s="16">
        <v>44681</v>
      </c>
      <c r="D457" s="9" t="s">
        <v>3</v>
      </c>
      <c r="E457" s="17" t="s">
        <v>202</v>
      </c>
      <c r="F457" s="18">
        <v>11.58</v>
      </c>
    </row>
    <row r="458" spans="3:7" x14ac:dyDescent="0.2">
      <c r="C458" s="16">
        <v>44681</v>
      </c>
      <c r="D458" s="9" t="s">
        <v>3</v>
      </c>
      <c r="E458" s="17" t="s">
        <v>350</v>
      </c>
      <c r="F458" s="18">
        <v>-13.1</v>
      </c>
    </row>
    <row r="459" spans="3:7" x14ac:dyDescent="0.2">
      <c r="C459" s="16">
        <v>44712</v>
      </c>
      <c r="D459" s="9" t="s">
        <v>3</v>
      </c>
      <c r="E459" s="17" t="s">
        <v>351</v>
      </c>
      <c r="F459" s="18">
        <v>-9.68</v>
      </c>
    </row>
    <row r="460" spans="3:7" x14ac:dyDescent="0.2">
      <c r="C460" s="16">
        <v>44742</v>
      </c>
      <c r="D460" s="9" t="s">
        <v>3</v>
      </c>
      <c r="E460" s="17" t="s">
        <v>352</v>
      </c>
      <c r="F460" s="18">
        <v>-3.76</v>
      </c>
    </row>
    <row r="461" spans="3:7" x14ac:dyDescent="0.2">
      <c r="C461" s="16">
        <v>44773</v>
      </c>
      <c r="D461" s="9" t="s">
        <v>3</v>
      </c>
      <c r="E461" s="17" t="s">
        <v>353</v>
      </c>
      <c r="F461" s="18">
        <v>-1.61</v>
      </c>
    </row>
    <row r="462" spans="3:7" x14ac:dyDescent="0.2">
      <c r="C462" s="16">
        <v>44773</v>
      </c>
      <c r="D462" s="9" t="s">
        <v>3</v>
      </c>
      <c r="E462" s="17" t="s">
        <v>43</v>
      </c>
      <c r="F462" s="18">
        <v>0.04</v>
      </c>
    </row>
    <row r="463" spans="3:7" x14ac:dyDescent="0.2">
      <c r="C463" s="16">
        <v>44773</v>
      </c>
      <c r="D463" s="9" t="s">
        <v>3</v>
      </c>
      <c r="E463" s="17" t="s">
        <v>249</v>
      </c>
      <c r="F463" s="18">
        <v>26.5</v>
      </c>
    </row>
    <row r="464" spans="3:7" x14ac:dyDescent="0.2">
      <c r="C464" s="16">
        <v>44804</v>
      </c>
      <c r="D464" s="9" t="s">
        <v>3</v>
      </c>
      <c r="E464" s="17" t="s">
        <v>354</v>
      </c>
      <c r="F464" s="18">
        <v>-14.27</v>
      </c>
    </row>
    <row r="465" spans="1:7" x14ac:dyDescent="0.2">
      <c r="C465" s="16">
        <v>44834</v>
      </c>
      <c r="D465" s="9" t="s">
        <v>3</v>
      </c>
      <c r="E465" s="17" t="s">
        <v>355</v>
      </c>
      <c r="F465" s="18">
        <v>-5.65</v>
      </c>
    </row>
    <row r="466" spans="1:7" x14ac:dyDescent="0.2">
      <c r="D466" s="9" t="s">
        <v>3</v>
      </c>
      <c r="E466" s="17" t="s">
        <v>134</v>
      </c>
      <c r="G466" s="18">
        <f>43.91-59.65</f>
        <v>-15.740000000000002</v>
      </c>
    </row>
    <row r="467" spans="1:7" x14ac:dyDescent="0.2">
      <c r="A467" s="9" t="s">
        <v>3</v>
      </c>
      <c r="C467" s="16">
        <v>44834</v>
      </c>
      <c r="D467" s="9" t="s">
        <v>3</v>
      </c>
      <c r="E467" s="17" t="s">
        <v>281</v>
      </c>
      <c r="G467" s="18">
        <v>-21.53</v>
      </c>
    </row>
    <row r="468" spans="1:7" x14ac:dyDescent="0.2">
      <c r="B468" s="9" t="s">
        <v>3</v>
      </c>
    </row>
    <row r="470" spans="1:7" x14ac:dyDescent="0.2">
      <c r="A470" s="9" t="s">
        <v>356</v>
      </c>
      <c r="C470" s="16">
        <v>44531</v>
      </c>
      <c r="D470" s="9" t="s">
        <v>3</v>
      </c>
      <c r="E470" s="17" t="s">
        <v>64</v>
      </c>
    </row>
    <row r="471" spans="1:7" x14ac:dyDescent="0.2">
      <c r="B471" s="9" t="s">
        <v>357</v>
      </c>
      <c r="C471" s="16">
        <v>44561</v>
      </c>
      <c r="D471" s="9" t="s">
        <v>3</v>
      </c>
      <c r="E471" s="17" t="s">
        <v>133</v>
      </c>
      <c r="F471" s="18">
        <v>-131</v>
      </c>
    </row>
    <row r="472" spans="1:7" x14ac:dyDescent="0.2">
      <c r="D472" s="9" t="s">
        <v>3</v>
      </c>
      <c r="E472" s="17" t="s">
        <v>134</v>
      </c>
      <c r="G472" s="18">
        <f>0-131</f>
        <v>-131</v>
      </c>
    </row>
    <row r="473" spans="1:7" x14ac:dyDescent="0.2">
      <c r="C473" s="16">
        <v>44561</v>
      </c>
      <c r="D473" s="9" t="s">
        <v>3</v>
      </c>
      <c r="E473" s="17" t="s">
        <v>135</v>
      </c>
      <c r="G473" s="18">
        <v>-131</v>
      </c>
    </row>
    <row r="474" spans="1:7" x14ac:dyDescent="0.2">
      <c r="D474" s="9" t="s">
        <v>3</v>
      </c>
      <c r="E474" s="17" t="s">
        <v>3</v>
      </c>
    </row>
    <row r="475" spans="1:7" x14ac:dyDescent="0.2">
      <c r="C475" s="16">
        <v>44562</v>
      </c>
      <c r="D475" s="9" t="s">
        <v>3</v>
      </c>
      <c r="E475" s="17" t="s">
        <v>64</v>
      </c>
      <c r="G475" s="18">
        <v>-131</v>
      </c>
    </row>
    <row r="476" spans="1:7" x14ac:dyDescent="0.2">
      <c r="C476" s="16">
        <v>44651</v>
      </c>
      <c r="D476" s="9" t="s">
        <v>3</v>
      </c>
      <c r="E476" s="17" t="s">
        <v>358</v>
      </c>
      <c r="F476" s="18">
        <v>131</v>
      </c>
    </row>
    <row r="477" spans="1:7" x14ac:dyDescent="0.2">
      <c r="D477" s="9" t="s">
        <v>3</v>
      </c>
      <c r="E477" s="17" t="s">
        <v>134</v>
      </c>
      <c r="G477" s="18">
        <f>131-0</f>
        <v>131</v>
      </c>
    </row>
    <row r="479" spans="1:7" x14ac:dyDescent="0.2">
      <c r="A479" s="9" t="s">
        <v>359</v>
      </c>
      <c r="C479" s="16">
        <v>44470</v>
      </c>
      <c r="D479" s="9" t="s">
        <v>3</v>
      </c>
      <c r="E479" s="17" t="s">
        <v>64</v>
      </c>
      <c r="G479" s="18">
        <v>-52430.51</v>
      </c>
    </row>
    <row r="480" spans="1:7" x14ac:dyDescent="0.2">
      <c r="B480" s="9" t="s">
        <v>360</v>
      </c>
      <c r="C480" s="16">
        <v>44561</v>
      </c>
      <c r="D480" s="9" t="s">
        <v>3</v>
      </c>
      <c r="E480" s="17" t="s">
        <v>135</v>
      </c>
      <c r="G480" s="18">
        <v>-52430.51</v>
      </c>
    </row>
    <row r="481" spans="1:7" x14ac:dyDescent="0.2">
      <c r="D481" s="9" t="s">
        <v>3</v>
      </c>
      <c r="E481" s="17" t="s">
        <v>3</v>
      </c>
    </row>
    <row r="482" spans="1:7" x14ac:dyDescent="0.2">
      <c r="C482" s="16">
        <v>44562</v>
      </c>
      <c r="D482" s="9" t="s">
        <v>3</v>
      </c>
      <c r="E482" s="17" t="s">
        <v>64</v>
      </c>
      <c r="G482" s="18">
        <v>-87666.44</v>
      </c>
    </row>
    <row r="483" spans="1:7" x14ac:dyDescent="0.2">
      <c r="A483" s="9" t="s">
        <v>3</v>
      </c>
      <c r="C483" s="16">
        <v>44834</v>
      </c>
      <c r="D483" s="9" t="s">
        <v>3</v>
      </c>
      <c r="E483" s="17" t="s">
        <v>281</v>
      </c>
      <c r="G483" s="18">
        <v>-87666.44</v>
      </c>
    </row>
    <row r="484" spans="1:7" x14ac:dyDescent="0.2">
      <c r="B484" s="9" t="s">
        <v>3</v>
      </c>
    </row>
    <row r="486" spans="1:7" x14ac:dyDescent="0.2">
      <c r="A486" s="9" t="s">
        <v>361</v>
      </c>
      <c r="C486" s="16">
        <v>44470</v>
      </c>
      <c r="D486" s="9" t="s">
        <v>3</v>
      </c>
      <c r="E486" s="17" t="s">
        <v>64</v>
      </c>
      <c r="G486" s="18">
        <v>-373232.87</v>
      </c>
    </row>
    <row r="487" spans="1:7" x14ac:dyDescent="0.2">
      <c r="B487" s="9" t="s">
        <v>18</v>
      </c>
      <c r="C487" s="16">
        <v>44500</v>
      </c>
      <c r="D487" s="9" t="s">
        <v>3</v>
      </c>
      <c r="E487" s="17" t="s">
        <v>90</v>
      </c>
      <c r="F487" s="18">
        <v>720</v>
      </c>
    </row>
    <row r="488" spans="1:7" x14ac:dyDescent="0.2">
      <c r="C488" s="16">
        <v>44500</v>
      </c>
      <c r="D488" s="9" t="s">
        <v>3</v>
      </c>
      <c r="E488" s="17" t="s">
        <v>362</v>
      </c>
      <c r="F488" s="18">
        <v>-43997.85</v>
      </c>
    </row>
    <row r="489" spans="1:7" x14ac:dyDescent="0.2">
      <c r="C489" s="16">
        <v>44530</v>
      </c>
      <c r="D489" s="9" t="s">
        <v>3</v>
      </c>
      <c r="E489" s="17" t="s">
        <v>363</v>
      </c>
      <c r="F489" s="18">
        <v>-39131.5</v>
      </c>
    </row>
    <row r="490" spans="1:7" x14ac:dyDescent="0.2">
      <c r="C490" s="16">
        <v>44561</v>
      </c>
      <c r="D490" s="9" t="s">
        <v>3</v>
      </c>
      <c r="E490" s="17" t="s">
        <v>364</v>
      </c>
      <c r="F490" s="18">
        <v>-43951.16</v>
      </c>
    </row>
    <row r="491" spans="1:7" x14ac:dyDescent="0.2">
      <c r="D491" s="9" t="s">
        <v>3</v>
      </c>
      <c r="E491" s="17" t="s">
        <v>134</v>
      </c>
      <c r="G491" s="18">
        <f>720-127080.51</f>
        <v>-126360.51</v>
      </c>
    </row>
    <row r="492" spans="1:7" x14ac:dyDescent="0.2">
      <c r="C492" s="16">
        <v>44561</v>
      </c>
      <c r="D492" s="9" t="s">
        <v>3</v>
      </c>
      <c r="E492" s="17" t="s">
        <v>135</v>
      </c>
      <c r="G492" s="18">
        <v>-499593.38</v>
      </c>
    </row>
    <row r="493" spans="1:7" x14ac:dyDescent="0.2">
      <c r="D493" s="9" t="s">
        <v>3</v>
      </c>
      <c r="E493" s="17" t="s">
        <v>3</v>
      </c>
    </row>
    <row r="494" spans="1:7" x14ac:dyDescent="0.2">
      <c r="C494" s="16">
        <v>44562</v>
      </c>
      <c r="D494" s="9" t="s">
        <v>3</v>
      </c>
      <c r="E494" s="17" t="s">
        <v>64</v>
      </c>
    </row>
    <row r="495" spans="1:7" s="31" customFormat="1" ht="20.399999999999999" x14ac:dyDescent="0.3">
      <c r="A495" s="27"/>
      <c r="B495" s="27"/>
      <c r="C495" s="28">
        <v>44592</v>
      </c>
      <c r="D495" s="27" t="s">
        <v>3</v>
      </c>
      <c r="E495" s="29" t="s">
        <v>147</v>
      </c>
      <c r="F495" s="30">
        <v>131</v>
      </c>
      <c r="G495" s="30"/>
    </row>
    <row r="496" spans="1:7" x14ac:dyDescent="0.2">
      <c r="C496" s="16">
        <v>44592</v>
      </c>
      <c r="D496" s="9" t="s">
        <v>3</v>
      </c>
      <c r="E496" s="17" t="s">
        <v>365</v>
      </c>
      <c r="F496" s="18">
        <v>-43975.82</v>
      </c>
    </row>
    <row r="497" spans="1:7" x14ac:dyDescent="0.2">
      <c r="C497" s="16">
        <v>44620</v>
      </c>
      <c r="D497" s="9" t="s">
        <v>3</v>
      </c>
      <c r="E497" s="17" t="s">
        <v>366</v>
      </c>
      <c r="F497" s="18">
        <v>-56725.17</v>
      </c>
    </row>
    <row r="498" spans="1:7" x14ac:dyDescent="0.2">
      <c r="C498" s="16">
        <v>44651</v>
      </c>
      <c r="D498" s="9" t="s">
        <v>3</v>
      </c>
      <c r="E498" s="17" t="s">
        <v>367</v>
      </c>
      <c r="F498" s="18">
        <v>-46973.09</v>
      </c>
    </row>
    <row r="499" spans="1:7" x14ac:dyDescent="0.2">
      <c r="C499" s="16">
        <v>44651</v>
      </c>
      <c r="D499" s="9" t="s">
        <v>3</v>
      </c>
      <c r="E499" s="17" t="s">
        <v>358</v>
      </c>
      <c r="F499" s="18">
        <v>-131</v>
      </c>
    </row>
    <row r="500" spans="1:7" x14ac:dyDescent="0.2">
      <c r="C500" s="16">
        <v>44681</v>
      </c>
      <c r="D500" s="9" t="s">
        <v>198</v>
      </c>
      <c r="E500" s="17" t="s">
        <v>368</v>
      </c>
      <c r="F500" s="18">
        <v>93</v>
      </c>
    </row>
    <row r="501" spans="1:7" x14ac:dyDescent="0.2">
      <c r="C501" s="16">
        <v>44681</v>
      </c>
      <c r="D501" s="9" t="s">
        <v>3</v>
      </c>
      <c r="E501" s="17" t="s">
        <v>369</v>
      </c>
      <c r="F501" s="18">
        <v>-47534.31</v>
      </c>
    </row>
    <row r="502" spans="1:7" x14ac:dyDescent="0.2">
      <c r="C502" s="16">
        <v>44712</v>
      </c>
      <c r="D502" s="9" t="s">
        <v>3</v>
      </c>
      <c r="E502" s="17" t="s">
        <v>370</v>
      </c>
      <c r="F502" s="18">
        <v>-46022.94</v>
      </c>
    </row>
    <row r="503" spans="1:7" x14ac:dyDescent="0.2">
      <c r="C503" s="16">
        <v>44727</v>
      </c>
      <c r="D503" s="9" t="s">
        <v>225</v>
      </c>
      <c r="E503" s="17" t="s">
        <v>371</v>
      </c>
      <c r="F503" s="18">
        <v>89.27</v>
      </c>
    </row>
    <row r="504" spans="1:7" x14ac:dyDescent="0.2">
      <c r="C504" s="16">
        <v>44742</v>
      </c>
      <c r="D504" s="9" t="s">
        <v>3</v>
      </c>
      <c r="E504" s="17" t="s">
        <v>233</v>
      </c>
      <c r="F504" s="18">
        <v>8</v>
      </c>
    </row>
    <row r="505" spans="1:7" x14ac:dyDescent="0.2">
      <c r="C505" s="16">
        <v>44742</v>
      </c>
      <c r="D505" s="9" t="s">
        <v>3</v>
      </c>
      <c r="E505" s="17" t="s">
        <v>372</v>
      </c>
      <c r="F505" s="18">
        <v>-47029.26</v>
      </c>
    </row>
    <row r="506" spans="1:7" x14ac:dyDescent="0.2">
      <c r="C506" s="16">
        <v>44773</v>
      </c>
      <c r="D506" s="9" t="s">
        <v>3</v>
      </c>
      <c r="E506" s="17" t="s">
        <v>373</v>
      </c>
      <c r="F506" s="18">
        <v>-46770.239999999998</v>
      </c>
    </row>
    <row r="507" spans="1:7" x14ac:dyDescent="0.2">
      <c r="C507" s="16">
        <v>44804</v>
      </c>
      <c r="D507" s="9" t="s">
        <v>3</v>
      </c>
      <c r="E507" s="17" t="s">
        <v>374</v>
      </c>
      <c r="F507" s="18">
        <v>-46007.37</v>
      </c>
    </row>
    <row r="508" spans="1:7" x14ac:dyDescent="0.2">
      <c r="C508" s="16">
        <v>44826</v>
      </c>
      <c r="D508" s="9" t="s">
        <v>273</v>
      </c>
      <c r="E508" s="17" t="s">
        <v>375</v>
      </c>
      <c r="F508" s="18">
        <v>59</v>
      </c>
    </row>
    <row r="509" spans="1:7" x14ac:dyDescent="0.2">
      <c r="C509" s="16">
        <v>44834</v>
      </c>
      <c r="D509" s="9" t="s">
        <v>3</v>
      </c>
      <c r="E509" s="17" t="s">
        <v>376</v>
      </c>
      <c r="F509" s="18">
        <v>-47687.22</v>
      </c>
    </row>
    <row r="510" spans="1:7" x14ac:dyDescent="0.2">
      <c r="D510" s="9" t="s">
        <v>3</v>
      </c>
      <c r="E510" s="17" t="s">
        <v>134</v>
      </c>
      <c r="G510" s="18">
        <f>380.27-428856.42</f>
        <v>-428476.14999999997</v>
      </c>
    </row>
    <row r="511" spans="1:7" x14ac:dyDescent="0.2">
      <c r="A511" s="9" t="s">
        <v>3</v>
      </c>
      <c r="C511" s="16">
        <v>44834</v>
      </c>
      <c r="D511" s="9" t="s">
        <v>3</v>
      </c>
      <c r="E511" s="17" t="s">
        <v>281</v>
      </c>
      <c r="G511" s="18">
        <v>-428476.15</v>
      </c>
    </row>
    <row r="512" spans="1:7" x14ac:dyDescent="0.2">
      <c r="B512" s="9" t="s">
        <v>3</v>
      </c>
    </row>
    <row r="514" spans="1:7" x14ac:dyDescent="0.2">
      <c r="A514" s="9" t="s">
        <v>377</v>
      </c>
      <c r="C514" s="16">
        <v>44470</v>
      </c>
      <c r="D514" s="9" t="s">
        <v>3</v>
      </c>
      <c r="E514" s="17" t="s">
        <v>64</v>
      </c>
      <c r="G514" s="18">
        <v>-5210</v>
      </c>
    </row>
    <row r="515" spans="1:7" x14ac:dyDescent="0.2">
      <c r="B515" s="9" t="s">
        <v>19</v>
      </c>
      <c r="C515" s="16">
        <v>44500</v>
      </c>
      <c r="D515" s="9" t="s">
        <v>3</v>
      </c>
      <c r="E515" s="17" t="s">
        <v>378</v>
      </c>
      <c r="F515" s="18">
        <v>-550</v>
      </c>
    </row>
    <row r="516" spans="1:7" x14ac:dyDescent="0.2">
      <c r="C516" s="16">
        <v>44530</v>
      </c>
      <c r="D516" s="9" t="s">
        <v>3</v>
      </c>
      <c r="E516" s="17" t="s">
        <v>379</v>
      </c>
      <c r="F516" s="18">
        <v>-530</v>
      </c>
    </row>
    <row r="517" spans="1:7" x14ac:dyDescent="0.2">
      <c r="C517" s="16">
        <v>44561</v>
      </c>
      <c r="D517" s="9" t="s">
        <v>3</v>
      </c>
      <c r="E517" s="17" t="s">
        <v>380</v>
      </c>
      <c r="F517" s="18">
        <v>-650</v>
      </c>
    </row>
    <row r="518" spans="1:7" x14ac:dyDescent="0.2">
      <c r="D518" s="9" t="s">
        <v>3</v>
      </c>
      <c r="E518" s="17" t="s">
        <v>134</v>
      </c>
      <c r="G518" s="18">
        <f>0-1730</f>
        <v>-1730</v>
      </c>
    </row>
    <row r="519" spans="1:7" x14ac:dyDescent="0.2">
      <c r="C519" s="16">
        <v>44561</v>
      </c>
      <c r="D519" s="9" t="s">
        <v>3</v>
      </c>
      <c r="E519" s="17" t="s">
        <v>135</v>
      </c>
      <c r="G519" s="18">
        <v>-6940</v>
      </c>
    </row>
    <row r="520" spans="1:7" x14ac:dyDescent="0.2">
      <c r="D520" s="9" t="s">
        <v>3</v>
      </c>
      <c r="E520" s="17" t="s">
        <v>3</v>
      </c>
    </row>
    <row r="521" spans="1:7" x14ac:dyDescent="0.2">
      <c r="C521" s="16">
        <v>44562</v>
      </c>
      <c r="D521" s="9" t="s">
        <v>3</v>
      </c>
      <c r="E521" s="17" t="s">
        <v>64</v>
      </c>
    </row>
    <row r="522" spans="1:7" x14ac:dyDescent="0.2">
      <c r="C522" s="16">
        <v>44592</v>
      </c>
      <c r="D522" s="9" t="s">
        <v>3</v>
      </c>
      <c r="E522" s="17" t="s">
        <v>381</v>
      </c>
      <c r="F522" s="18">
        <v>-510</v>
      </c>
    </row>
    <row r="523" spans="1:7" x14ac:dyDescent="0.2">
      <c r="C523" s="16">
        <v>44620</v>
      </c>
      <c r="D523" s="9" t="s">
        <v>3</v>
      </c>
      <c r="E523" s="17" t="s">
        <v>382</v>
      </c>
      <c r="F523" s="18">
        <v>-788</v>
      </c>
    </row>
    <row r="524" spans="1:7" x14ac:dyDescent="0.2">
      <c r="C524" s="16">
        <v>44651</v>
      </c>
      <c r="D524" s="9" t="s">
        <v>3</v>
      </c>
      <c r="E524" s="17" t="s">
        <v>383</v>
      </c>
      <c r="F524" s="18">
        <v>-610</v>
      </c>
    </row>
    <row r="525" spans="1:7" x14ac:dyDescent="0.2">
      <c r="C525" s="16">
        <v>44681</v>
      </c>
      <c r="D525" s="9" t="s">
        <v>3</v>
      </c>
      <c r="E525" s="17" t="s">
        <v>384</v>
      </c>
      <c r="F525" s="18">
        <v>-805</v>
      </c>
    </row>
    <row r="526" spans="1:7" x14ac:dyDescent="0.2">
      <c r="C526" s="16">
        <v>44712</v>
      </c>
      <c r="D526" s="9" t="s">
        <v>3</v>
      </c>
      <c r="E526" s="17" t="s">
        <v>385</v>
      </c>
      <c r="F526" s="18">
        <v>-620</v>
      </c>
    </row>
    <row r="527" spans="1:7" x14ac:dyDescent="0.2">
      <c r="C527" s="16">
        <v>44742</v>
      </c>
      <c r="D527" s="9" t="s">
        <v>3</v>
      </c>
      <c r="E527" s="17" t="s">
        <v>386</v>
      </c>
      <c r="F527" s="18">
        <v>-837</v>
      </c>
    </row>
    <row r="528" spans="1:7" x14ac:dyDescent="0.2">
      <c r="C528" s="16">
        <v>44773</v>
      </c>
      <c r="D528" s="9" t="s">
        <v>3</v>
      </c>
      <c r="E528" s="17" t="s">
        <v>387</v>
      </c>
      <c r="F528" s="18">
        <v>-390</v>
      </c>
    </row>
    <row r="529" spans="1:7" x14ac:dyDescent="0.2">
      <c r="C529" s="16">
        <v>44804</v>
      </c>
      <c r="D529" s="9" t="s">
        <v>3</v>
      </c>
      <c r="E529" s="17" t="s">
        <v>388</v>
      </c>
      <c r="F529" s="18">
        <v>-635</v>
      </c>
    </row>
    <row r="530" spans="1:7" x14ac:dyDescent="0.2">
      <c r="C530" s="16">
        <v>44834</v>
      </c>
      <c r="D530" s="9" t="s">
        <v>3</v>
      </c>
      <c r="E530" s="17" t="s">
        <v>389</v>
      </c>
      <c r="F530" s="18">
        <v>-770</v>
      </c>
    </row>
    <row r="531" spans="1:7" x14ac:dyDescent="0.2">
      <c r="D531" s="9" t="s">
        <v>3</v>
      </c>
      <c r="E531" s="17" t="s">
        <v>134</v>
      </c>
      <c r="G531" s="18">
        <f>0-5965</f>
        <v>-5965</v>
      </c>
    </row>
    <row r="532" spans="1:7" x14ac:dyDescent="0.2">
      <c r="A532" s="9" t="s">
        <v>3</v>
      </c>
      <c r="C532" s="16">
        <v>44834</v>
      </c>
      <c r="D532" s="9" t="s">
        <v>3</v>
      </c>
      <c r="E532" s="17" t="s">
        <v>281</v>
      </c>
      <c r="G532" s="18">
        <v>-5965</v>
      </c>
    </row>
    <row r="533" spans="1:7" x14ac:dyDescent="0.2">
      <c r="B533" s="9" t="s">
        <v>3</v>
      </c>
    </row>
    <row r="535" spans="1:7" x14ac:dyDescent="0.2">
      <c r="A535" s="9" t="s">
        <v>390</v>
      </c>
      <c r="C535" s="16">
        <v>44470</v>
      </c>
      <c r="D535" s="9" t="s">
        <v>3</v>
      </c>
      <c r="E535" s="17" t="s">
        <v>64</v>
      </c>
      <c r="G535" s="18">
        <v>-988.36</v>
      </c>
    </row>
    <row r="536" spans="1:7" x14ac:dyDescent="0.2">
      <c r="B536" s="9" t="s">
        <v>20</v>
      </c>
      <c r="C536" s="16">
        <v>44500</v>
      </c>
      <c r="D536" s="9" t="s">
        <v>3</v>
      </c>
      <c r="E536" s="17" t="s">
        <v>95</v>
      </c>
      <c r="F536" s="18">
        <v>80</v>
      </c>
    </row>
    <row r="537" spans="1:7" x14ac:dyDescent="0.2">
      <c r="C537" s="16">
        <v>44500</v>
      </c>
      <c r="D537" s="9" t="s">
        <v>3</v>
      </c>
      <c r="E537" s="17" t="s">
        <v>391</v>
      </c>
      <c r="F537" s="18">
        <v>-25.5</v>
      </c>
    </row>
    <row r="538" spans="1:7" x14ac:dyDescent="0.2">
      <c r="C538" s="16">
        <v>44530</v>
      </c>
      <c r="D538" s="9" t="s">
        <v>3</v>
      </c>
      <c r="E538" s="17" t="s">
        <v>392</v>
      </c>
      <c r="F538" s="18">
        <v>-21.31</v>
      </c>
    </row>
    <row r="539" spans="1:7" x14ac:dyDescent="0.2">
      <c r="C539" s="16">
        <v>44561</v>
      </c>
      <c r="D539" s="9" t="s">
        <v>3</v>
      </c>
      <c r="E539" s="17" t="s">
        <v>393</v>
      </c>
      <c r="F539" s="18">
        <v>-112.47</v>
      </c>
    </row>
    <row r="540" spans="1:7" x14ac:dyDescent="0.2">
      <c r="D540" s="9" t="s">
        <v>3</v>
      </c>
      <c r="E540" s="17" t="s">
        <v>134</v>
      </c>
      <c r="G540" s="18">
        <f>80-159.28</f>
        <v>-79.28</v>
      </c>
    </row>
    <row r="541" spans="1:7" x14ac:dyDescent="0.2">
      <c r="C541" s="16">
        <v>44561</v>
      </c>
      <c r="D541" s="9" t="s">
        <v>3</v>
      </c>
      <c r="E541" s="17" t="s">
        <v>135</v>
      </c>
      <c r="G541" s="18">
        <v>-1067.6400000000001</v>
      </c>
    </row>
    <row r="542" spans="1:7" x14ac:dyDescent="0.2">
      <c r="D542" s="9" t="s">
        <v>3</v>
      </c>
      <c r="E542" s="17" t="s">
        <v>3</v>
      </c>
    </row>
    <row r="543" spans="1:7" x14ac:dyDescent="0.2">
      <c r="C543" s="16">
        <v>44562</v>
      </c>
      <c r="D543" s="9" t="s">
        <v>3</v>
      </c>
      <c r="E543" s="17" t="s">
        <v>64</v>
      </c>
    </row>
    <row r="544" spans="1:7" x14ac:dyDescent="0.2">
      <c r="C544" s="16">
        <v>44592</v>
      </c>
      <c r="D544" s="9" t="s">
        <v>3</v>
      </c>
      <c r="E544" s="17" t="s">
        <v>394</v>
      </c>
      <c r="F544" s="18">
        <v>-112.22</v>
      </c>
    </row>
    <row r="545" spans="1:7" x14ac:dyDescent="0.2">
      <c r="C545" s="16">
        <v>44651</v>
      </c>
      <c r="D545" s="9" t="s">
        <v>3</v>
      </c>
      <c r="E545" s="17" t="s">
        <v>395</v>
      </c>
      <c r="F545" s="18">
        <v>-47.5</v>
      </c>
    </row>
    <row r="546" spans="1:7" x14ac:dyDescent="0.2">
      <c r="C546" s="16">
        <v>44681</v>
      </c>
      <c r="D546" s="9" t="s">
        <v>3</v>
      </c>
      <c r="E546" s="17" t="s">
        <v>396</v>
      </c>
      <c r="F546" s="18">
        <v>-180.3</v>
      </c>
    </row>
    <row r="547" spans="1:7" x14ac:dyDescent="0.2">
      <c r="C547" s="16">
        <v>44712</v>
      </c>
      <c r="D547" s="9" t="s">
        <v>3</v>
      </c>
      <c r="E547" s="17" t="s">
        <v>397</v>
      </c>
      <c r="F547" s="18">
        <v>-133.29</v>
      </c>
    </row>
    <row r="548" spans="1:7" x14ac:dyDescent="0.2">
      <c r="C548" s="16">
        <v>44742</v>
      </c>
      <c r="D548" s="9" t="s">
        <v>3</v>
      </c>
      <c r="E548" s="17" t="s">
        <v>398</v>
      </c>
      <c r="F548" s="18">
        <v>-51.86</v>
      </c>
    </row>
    <row r="549" spans="1:7" x14ac:dyDescent="0.2">
      <c r="C549" s="16">
        <v>44773</v>
      </c>
      <c r="D549" s="9" t="s">
        <v>3</v>
      </c>
      <c r="E549" s="17" t="s">
        <v>399</v>
      </c>
      <c r="F549" s="18">
        <v>-22.22</v>
      </c>
    </row>
    <row r="550" spans="1:7" x14ac:dyDescent="0.2">
      <c r="C550" s="16">
        <v>44804</v>
      </c>
      <c r="D550" s="9" t="s">
        <v>3</v>
      </c>
      <c r="E550" s="17" t="s">
        <v>400</v>
      </c>
      <c r="F550" s="18">
        <v>-196.9</v>
      </c>
    </row>
    <row r="551" spans="1:7" x14ac:dyDescent="0.2">
      <c r="C551" s="16">
        <v>44834</v>
      </c>
      <c r="D551" s="9" t="s">
        <v>3</v>
      </c>
      <c r="E551" s="17" t="s">
        <v>401</v>
      </c>
      <c r="F551" s="18">
        <v>-78</v>
      </c>
    </row>
    <row r="552" spans="1:7" x14ac:dyDescent="0.2">
      <c r="D552" s="9" t="s">
        <v>3</v>
      </c>
      <c r="E552" s="17" t="s">
        <v>134</v>
      </c>
      <c r="G552" s="18">
        <f>0-822.29</f>
        <v>-822.29</v>
      </c>
    </row>
    <row r="553" spans="1:7" x14ac:dyDescent="0.2">
      <c r="A553" s="9" t="s">
        <v>3</v>
      </c>
      <c r="C553" s="16">
        <v>44834</v>
      </c>
      <c r="D553" s="9" t="s">
        <v>3</v>
      </c>
      <c r="E553" s="17" t="s">
        <v>281</v>
      </c>
      <c r="G553" s="18">
        <v>-822.29</v>
      </c>
    </row>
    <row r="554" spans="1:7" x14ac:dyDescent="0.2">
      <c r="B554" s="9" t="s">
        <v>3</v>
      </c>
    </row>
    <row r="556" spans="1:7" x14ac:dyDescent="0.2">
      <c r="A556" s="9" t="s">
        <v>402</v>
      </c>
      <c r="C556" s="16">
        <v>44470</v>
      </c>
      <c r="D556" s="9" t="s">
        <v>3</v>
      </c>
      <c r="E556" s="17" t="s">
        <v>64</v>
      </c>
      <c r="G556" s="18">
        <v>-24124.33</v>
      </c>
    </row>
    <row r="557" spans="1:7" x14ac:dyDescent="0.2">
      <c r="B557" s="9" t="s">
        <v>21</v>
      </c>
      <c r="C557" s="16">
        <v>44500</v>
      </c>
      <c r="D557" s="9" t="s">
        <v>3</v>
      </c>
      <c r="E557" s="17" t="s">
        <v>101</v>
      </c>
      <c r="F557" s="18">
        <v>-1010.32</v>
      </c>
    </row>
    <row r="558" spans="1:7" x14ac:dyDescent="0.2">
      <c r="C558" s="16">
        <v>44500</v>
      </c>
      <c r="D558" s="9" t="s">
        <v>3</v>
      </c>
      <c r="E558" s="17" t="s">
        <v>403</v>
      </c>
      <c r="F558" s="18">
        <v>-2592.69</v>
      </c>
    </row>
    <row r="559" spans="1:7" x14ac:dyDescent="0.2">
      <c r="C559" s="16">
        <v>44530</v>
      </c>
      <c r="D559" s="9" t="s">
        <v>3</v>
      </c>
      <c r="E559" s="17" t="s">
        <v>101</v>
      </c>
      <c r="F559" s="18">
        <v>-1030.8</v>
      </c>
    </row>
    <row r="560" spans="1:7" x14ac:dyDescent="0.2">
      <c r="C560" s="16">
        <v>44530</v>
      </c>
      <c r="D560" s="9" t="s">
        <v>3</v>
      </c>
      <c r="E560" s="17" t="s">
        <v>404</v>
      </c>
      <c r="F560" s="18">
        <v>-2275.9</v>
      </c>
    </row>
    <row r="561" spans="3:7" x14ac:dyDescent="0.2">
      <c r="C561" s="16">
        <v>44561</v>
      </c>
      <c r="D561" s="9" t="s">
        <v>3</v>
      </c>
      <c r="E561" s="17" t="s">
        <v>101</v>
      </c>
      <c r="F561" s="18">
        <v>-908.8</v>
      </c>
    </row>
    <row r="562" spans="3:7" x14ac:dyDescent="0.2">
      <c r="C562" s="16">
        <v>44561</v>
      </c>
      <c r="D562" s="9" t="s">
        <v>3</v>
      </c>
      <c r="E562" s="17" t="s">
        <v>405</v>
      </c>
      <c r="F562" s="18">
        <v>-2569.66</v>
      </c>
    </row>
    <row r="563" spans="3:7" x14ac:dyDescent="0.2">
      <c r="D563" s="9" t="s">
        <v>3</v>
      </c>
      <c r="E563" s="17" t="s">
        <v>134</v>
      </c>
      <c r="G563" s="18">
        <f>0-10388.17</f>
        <v>-10388.17</v>
      </c>
    </row>
    <row r="564" spans="3:7" x14ac:dyDescent="0.2">
      <c r="C564" s="16">
        <v>44561</v>
      </c>
      <c r="D564" s="9" t="s">
        <v>3</v>
      </c>
      <c r="E564" s="17" t="s">
        <v>135</v>
      </c>
      <c r="G564" s="18">
        <v>-34512.5</v>
      </c>
    </row>
    <row r="565" spans="3:7" x14ac:dyDescent="0.2">
      <c r="D565" s="9" t="s">
        <v>3</v>
      </c>
      <c r="E565" s="17" t="s">
        <v>3</v>
      </c>
    </row>
    <row r="566" spans="3:7" x14ac:dyDescent="0.2">
      <c r="C566" s="16">
        <v>44562</v>
      </c>
      <c r="D566" s="9" t="s">
        <v>3</v>
      </c>
      <c r="E566" s="17" t="s">
        <v>64</v>
      </c>
    </row>
    <row r="567" spans="3:7" x14ac:dyDescent="0.2">
      <c r="C567" s="16">
        <v>44592</v>
      </c>
      <c r="D567" s="9" t="s">
        <v>3</v>
      </c>
      <c r="E567" s="17" t="s">
        <v>101</v>
      </c>
      <c r="F567" s="18">
        <v>-1027.8599999999999</v>
      </c>
    </row>
    <row r="568" spans="3:7" x14ac:dyDescent="0.2">
      <c r="C568" s="16">
        <v>44592</v>
      </c>
      <c r="D568" s="9" t="s">
        <v>3</v>
      </c>
      <c r="E568" s="17" t="s">
        <v>406</v>
      </c>
      <c r="F568" s="18">
        <v>-2355.91</v>
      </c>
    </row>
    <row r="569" spans="3:7" x14ac:dyDescent="0.2">
      <c r="C569" s="16">
        <v>44620</v>
      </c>
      <c r="D569" s="9" t="s">
        <v>3</v>
      </c>
      <c r="E569" s="17" t="s">
        <v>407</v>
      </c>
      <c r="F569" s="18">
        <v>-2475.5500000000002</v>
      </c>
    </row>
    <row r="570" spans="3:7" x14ac:dyDescent="0.2">
      <c r="C570" s="16">
        <v>44620</v>
      </c>
      <c r="D570" s="9" t="s">
        <v>3</v>
      </c>
      <c r="E570" s="17" t="s">
        <v>161</v>
      </c>
      <c r="F570" s="18">
        <v>-942.36</v>
      </c>
    </row>
    <row r="571" spans="3:7" x14ac:dyDescent="0.2">
      <c r="C571" s="16">
        <v>44651</v>
      </c>
      <c r="D571" s="9" t="s">
        <v>3</v>
      </c>
      <c r="E571" s="17" t="s">
        <v>408</v>
      </c>
      <c r="F571" s="18">
        <v>-2450.7600000000002</v>
      </c>
    </row>
    <row r="572" spans="3:7" x14ac:dyDescent="0.2">
      <c r="C572" s="16">
        <v>44651</v>
      </c>
      <c r="D572" s="9" t="s">
        <v>3</v>
      </c>
      <c r="E572" s="17" t="s">
        <v>161</v>
      </c>
      <c r="F572" s="18">
        <v>-987.9</v>
      </c>
    </row>
    <row r="573" spans="3:7" x14ac:dyDescent="0.2">
      <c r="C573" s="16">
        <v>44681</v>
      </c>
      <c r="D573" s="9" t="s">
        <v>3</v>
      </c>
      <c r="E573" s="17" t="s">
        <v>201</v>
      </c>
      <c r="F573" s="18">
        <v>-983.9</v>
      </c>
    </row>
    <row r="574" spans="3:7" x14ac:dyDescent="0.2">
      <c r="C574" s="16">
        <v>44681</v>
      </c>
      <c r="D574" s="9" t="s">
        <v>3</v>
      </c>
      <c r="E574" s="17" t="s">
        <v>409</v>
      </c>
      <c r="F574" s="18">
        <v>-2575.0700000000002</v>
      </c>
    </row>
    <row r="575" spans="3:7" x14ac:dyDescent="0.2">
      <c r="C575" s="16">
        <v>44712</v>
      </c>
      <c r="D575" s="9" t="s">
        <v>3</v>
      </c>
      <c r="E575" s="17" t="s">
        <v>410</v>
      </c>
      <c r="F575" s="18">
        <v>-2503.2600000000002</v>
      </c>
    </row>
    <row r="576" spans="3:7" x14ac:dyDescent="0.2">
      <c r="C576" s="16">
        <v>44712</v>
      </c>
      <c r="D576" s="9" t="s">
        <v>3</v>
      </c>
      <c r="E576" s="17" t="s">
        <v>161</v>
      </c>
      <c r="F576" s="18">
        <v>-1027.68</v>
      </c>
    </row>
    <row r="577" spans="1:7" x14ac:dyDescent="0.2">
      <c r="C577" s="16">
        <v>44742</v>
      </c>
      <c r="D577" s="9" t="s">
        <v>3</v>
      </c>
      <c r="E577" s="17" t="s">
        <v>411</v>
      </c>
      <c r="F577" s="18">
        <v>-2551.21</v>
      </c>
    </row>
    <row r="578" spans="1:7" x14ac:dyDescent="0.2">
      <c r="C578" s="16">
        <v>44742</v>
      </c>
      <c r="D578" s="9" t="s">
        <v>3</v>
      </c>
      <c r="E578" s="17" t="s">
        <v>161</v>
      </c>
      <c r="F578" s="18">
        <v>-996.05</v>
      </c>
    </row>
    <row r="579" spans="1:7" x14ac:dyDescent="0.2">
      <c r="C579" s="16">
        <v>44773</v>
      </c>
      <c r="D579" s="9" t="s">
        <v>3</v>
      </c>
      <c r="E579" s="17" t="s">
        <v>201</v>
      </c>
      <c r="F579" s="18">
        <v>-1017.4</v>
      </c>
    </row>
    <row r="580" spans="1:7" x14ac:dyDescent="0.2">
      <c r="C580" s="16">
        <v>44773</v>
      </c>
      <c r="D580" s="9" t="s">
        <v>3</v>
      </c>
      <c r="E580" s="17" t="s">
        <v>412</v>
      </c>
      <c r="F580" s="18">
        <v>-2480.62</v>
      </c>
    </row>
    <row r="581" spans="1:7" x14ac:dyDescent="0.2">
      <c r="C581" s="16">
        <v>44804</v>
      </c>
      <c r="D581" s="9" t="s">
        <v>3</v>
      </c>
      <c r="E581" s="17" t="s">
        <v>413</v>
      </c>
      <c r="F581" s="18">
        <v>-2293.04</v>
      </c>
    </row>
    <row r="582" spans="1:7" x14ac:dyDescent="0.2">
      <c r="C582" s="16">
        <v>44804</v>
      </c>
      <c r="D582" s="9" t="s">
        <v>3</v>
      </c>
      <c r="E582" s="17" t="s">
        <v>161</v>
      </c>
      <c r="F582" s="18">
        <v>-992.25</v>
      </c>
    </row>
    <row r="583" spans="1:7" x14ac:dyDescent="0.2">
      <c r="C583" s="16">
        <v>44834</v>
      </c>
      <c r="D583" s="9" t="s">
        <v>3</v>
      </c>
      <c r="E583" s="17" t="s">
        <v>414</v>
      </c>
      <c r="F583" s="18">
        <v>-2523.2399999999998</v>
      </c>
    </row>
    <row r="584" spans="1:7" x14ac:dyDescent="0.2">
      <c r="C584" s="16">
        <v>44834</v>
      </c>
      <c r="D584" s="9" t="s">
        <v>3</v>
      </c>
      <c r="E584" s="17" t="s">
        <v>161</v>
      </c>
      <c r="F584" s="18">
        <v>-916.98</v>
      </c>
    </row>
    <row r="585" spans="1:7" x14ac:dyDescent="0.2">
      <c r="D585" s="9" t="s">
        <v>3</v>
      </c>
      <c r="E585" s="17" t="s">
        <v>134</v>
      </c>
      <c r="G585" s="18">
        <f>0-31101.04</f>
        <v>-31101.040000000001</v>
      </c>
    </row>
    <row r="586" spans="1:7" x14ac:dyDescent="0.2">
      <c r="A586" s="9" t="s">
        <v>3</v>
      </c>
      <c r="C586" s="16">
        <v>44834</v>
      </c>
      <c r="D586" s="9" t="s">
        <v>3</v>
      </c>
      <c r="E586" s="17" t="s">
        <v>281</v>
      </c>
      <c r="G586" s="18">
        <v>-31101.040000000001</v>
      </c>
    </row>
    <row r="587" spans="1:7" x14ac:dyDescent="0.2">
      <c r="B587" s="9" t="s">
        <v>3</v>
      </c>
    </row>
    <row r="589" spans="1:7" x14ac:dyDescent="0.2">
      <c r="A589" s="9" t="s">
        <v>415</v>
      </c>
      <c r="C589" s="16">
        <v>44470</v>
      </c>
      <c r="D589" s="9" t="s">
        <v>3</v>
      </c>
      <c r="E589" s="17" t="s">
        <v>64</v>
      </c>
      <c r="G589" s="18">
        <v>-3506.67</v>
      </c>
    </row>
    <row r="590" spans="1:7" x14ac:dyDescent="0.2">
      <c r="B590" s="9" t="s">
        <v>22</v>
      </c>
      <c r="C590" s="16">
        <v>44500</v>
      </c>
      <c r="D590" s="9" t="s">
        <v>3</v>
      </c>
      <c r="E590" s="17" t="s">
        <v>99</v>
      </c>
      <c r="F590" s="18">
        <v>-417.97</v>
      </c>
    </row>
    <row r="591" spans="1:7" x14ac:dyDescent="0.2">
      <c r="C591" s="16">
        <v>44530</v>
      </c>
      <c r="D591" s="9" t="s">
        <v>3</v>
      </c>
      <c r="E591" s="17" t="s">
        <v>99</v>
      </c>
      <c r="F591" s="18">
        <v>-398.53</v>
      </c>
    </row>
    <row r="592" spans="1:7" x14ac:dyDescent="0.2">
      <c r="C592" s="16">
        <v>44561</v>
      </c>
      <c r="D592" s="9" t="s">
        <v>3</v>
      </c>
      <c r="E592" s="17" t="s">
        <v>131</v>
      </c>
      <c r="F592" s="18">
        <v>-473.86</v>
      </c>
    </row>
    <row r="593" spans="3:7" x14ac:dyDescent="0.2">
      <c r="D593" s="9" t="s">
        <v>3</v>
      </c>
      <c r="E593" s="17" t="s">
        <v>134</v>
      </c>
      <c r="G593" s="18">
        <f>0-1290.36</f>
        <v>-1290.3599999999999</v>
      </c>
    </row>
    <row r="594" spans="3:7" x14ac:dyDescent="0.2">
      <c r="C594" s="16">
        <v>44561</v>
      </c>
      <c r="D594" s="9" t="s">
        <v>3</v>
      </c>
      <c r="E594" s="17" t="s">
        <v>135</v>
      </c>
      <c r="G594" s="18">
        <v>-4797.03</v>
      </c>
    </row>
    <row r="595" spans="3:7" x14ac:dyDescent="0.2">
      <c r="D595" s="9" t="s">
        <v>3</v>
      </c>
      <c r="E595" s="17" t="s">
        <v>3</v>
      </c>
    </row>
    <row r="596" spans="3:7" x14ac:dyDescent="0.2">
      <c r="C596" s="16">
        <v>44562</v>
      </c>
      <c r="D596" s="9" t="s">
        <v>3</v>
      </c>
      <c r="E596" s="17" t="s">
        <v>64</v>
      </c>
    </row>
    <row r="597" spans="3:7" x14ac:dyDescent="0.2">
      <c r="C597" s="16">
        <v>44592</v>
      </c>
      <c r="D597" s="9" t="s">
        <v>3</v>
      </c>
      <c r="E597" s="17" t="s">
        <v>99</v>
      </c>
      <c r="F597" s="18">
        <v>-229.09</v>
      </c>
    </row>
    <row r="598" spans="3:7" x14ac:dyDescent="0.2">
      <c r="C598" s="16">
        <v>44620</v>
      </c>
      <c r="D598" s="9" t="s">
        <v>3</v>
      </c>
      <c r="E598" s="17" t="s">
        <v>160</v>
      </c>
      <c r="F598" s="18">
        <v>11.55</v>
      </c>
    </row>
    <row r="599" spans="3:7" x14ac:dyDescent="0.2">
      <c r="C599" s="16">
        <v>44620</v>
      </c>
      <c r="D599" s="9" t="s">
        <v>3</v>
      </c>
      <c r="E599" s="17" t="s">
        <v>99</v>
      </c>
      <c r="F599" s="18">
        <v>-255.42</v>
      </c>
    </row>
    <row r="600" spans="3:7" x14ac:dyDescent="0.2">
      <c r="C600" s="16">
        <v>44651</v>
      </c>
      <c r="D600" s="9" t="s">
        <v>3</v>
      </c>
      <c r="E600" s="17" t="s">
        <v>99</v>
      </c>
      <c r="F600" s="18">
        <v>-253.45</v>
      </c>
    </row>
    <row r="601" spans="3:7" x14ac:dyDescent="0.2">
      <c r="C601" s="16">
        <v>44681</v>
      </c>
      <c r="D601" s="9" t="s">
        <v>3</v>
      </c>
      <c r="E601" s="17" t="s">
        <v>99</v>
      </c>
      <c r="F601" s="18">
        <v>-367.38</v>
      </c>
    </row>
    <row r="602" spans="3:7" x14ac:dyDescent="0.2">
      <c r="C602" s="16">
        <v>44681</v>
      </c>
      <c r="D602" s="9" t="s">
        <v>3</v>
      </c>
      <c r="E602" s="17" t="s">
        <v>160</v>
      </c>
      <c r="F602" s="18">
        <v>162.02000000000001</v>
      </c>
    </row>
    <row r="603" spans="3:7" x14ac:dyDescent="0.2">
      <c r="C603" s="16">
        <v>44712</v>
      </c>
      <c r="D603" s="9" t="s">
        <v>3</v>
      </c>
      <c r="E603" s="17" t="s">
        <v>99</v>
      </c>
      <c r="F603" s="18">
        <v>-635.28</v>
      </c>
    </row>
    <row r="604" spans="3:7" x14ac:dyDescent="0.2">
      <c r="C604" s="16">
        <v>44742</v>
      </c>
      <c r="D604" s="9" t="s">
        <v>3</v>
      </c>
      <c r="E604" s="17" t="s">
        <v>131</v>
      </c>
      <c r="F604" s="18">
        <v>-372.56</v>
      </c>
    </row>
    <row r="605" spans="3:7" x14ac:dyDescent="0.2">
      <c r="C605" s="16">
        <v>44773</v>
      </c>
      <c r="D605" s="9" t="s">
        <v>3</v>
      </c>
      <c r="E605" s="17" t="s">
        <v>99</v>
      </c>
      <c r="F605" s="18">
        <v>-155.91</v>
      </c>
    </row>
    <row r="606" spans="3:7" x14ac:dyDescent="0.2">
      <c r="C606" s="16">
        <v>44773</v>
      </c>
      <c r="D606" s="9" t="s">
        <v>3</v>
      </c>
      <c r="E606" s="17" t="s">
        <v>160</v>
      </c>
      <c r="F606" s="18">
        <v>84.73</v>
      </c>
    </row>
    <row r="607" spans="3:7" x14ac:dyDescent="0.2">
      <c r="C607" s="16">
        <v>44804</v>
      </c>
      <c r="D607" s="9" t="s">
        <v>3</v>
      </c>
      <c r="E607" s="17" t="s">
        <v>131</v>
      </c>
      <c r="F607" s="18">
        <v>-328.69</v>
      </c>
    </row>
    <row r="608" spans="3:7" x14ac:dyDescent="0.2">
      <c r="C608" s="16">
        <v>44834</v>
      </c>
      <c r="D608" s="9" t="s">
        <v>3</v>
      </c>
      <c r="E608" s="17" t="s">
        <v>160</v>
      </c>
      <c r="F608" s="18">
        <v>100</v>
      </c>
    </row>
    <row r="609" spans="1:7" x14ac:dyDescent="0.2">
      <c r="C609" s="16">
        <v>44834</v>
      </c>
      <c r="D609" s="9" t="s">
        <v>3</v>
      </c>
      <c r="E609" s="17" t="s">
        <v>99</v>
      </c>
      <c r="F609" s="18">
        <v>-442.23</v>
      </c>
    </row>
    <row r="610" spans="1:7" x14ac:dyDescent="0.2">
      <c r="D610" s="9" t="s">
        <v>3</v>
      </c>
      <c r="E610" s="17" t="s">
        <v>134</v>
      </c>
      <c r="G610" s="18">
        <f>358.3-3040.01</f>
        <v>-2681.71</v>
      </c>
    </row>
    <row r="611" spans="1:7" x14ac:dyDescent="0.2">
      <c r="A611" s="9" t="s">
        <v>3</v>
      </c>
      <c r="C611" s="16">
        <v>44834</v>
      </c>
      <c r="D611" s="9" t="s">
        <v>3</v>
      </c>
      <c r="E611" s="17" t="s">
        <v>281</v>
      </c>
      <c r="G611" s="18">
        <v>-2681.71</v>
      </c>
    </row>
    <row r="612" spans="1:7" x14ac:dyDescent="0.2">
      <c r="B612" s="9" t="s">
        <v>3</v>
      </c>
    </row>
    <row r="614" spans="1:7" x14ac:dyDescent="0.2">
      <c r="A614" s="9" t="s">
        <v>416</v>
      </c>
      <c r="C614" s="16">
        <v>44470</v>
      </c>
      <c r="D614" s="9" t="s">
        <v>3</v>
      </c>
      <c r="E614" s="17" t="s">
        <v>64</v>
      </c>
      <c r="G614" s="18">
        <v>42412.87</v>
      </c>
    </row>
    <row r="615" spans="1:7" x14ac:dyDescent="0.2">
      <c r="B615" s="9" t="s">
        <v>25</v>
      </c>
      <c r="C615" s="16">
        <v>44470</v>
      </c>
      <c r="D615" s="9" t="s">
        <v>73</v>
      </c>
      <c r="E615" s="17" t="s">
        <v>417</v>
      </c>
      <c r="F615" s="18">
        <v>2266.7600000000002</v>
      </c>
    </row>
    <row r="616" spans="1:7" x14ac:dyDescent="0.2">
      <c r="C616" s="16">
        <v>44494</v>
      </c>
      <c r="D616" s="9" t="s">
        <v>83</v>
      </c>
      <c r="E616" s="17" t="s">
        <v>418</v>
      </c>
      <c r="F616" s="18">
        <v>2344.08</v>
      </c>
    </row>
    <row r="617" spans="1:7" x14ac:dyDescent="0.2">
      <c r="C617" s="16">
        <v>44501</v>
      </c>
      <c r="D617" s="9" t="s">
        <v>106</v>
      </c>
      <c r="E617" s="17" t="s">
        <v>419</v>
      </c>
      <c r="F617" s="18">
        <v>2266.71</v>
      </c>
    </row>
    <row r="618" spans="1:7" x14ac:dyDescent="0.2">
      <c r="C618" s="16">
        <v>44526</v>
      </c>
      <c r="D618" s="9" t="s">
        <v>110</v>
      </c>
      <c r="E618" s="17" t="s">
        <v>420</v>
      </c>
      <c r="F618" s="18">
        <v>2313.7399999999998</v>
      </c>
    </row>
    <row r="619" spans="1:7" x14ac:dyDescent="0.2">
      <c r="C619" s="16">
        <v>44531</v>
      </c>
      <c r="D619" s="9" t="s">
        <v>120</v>
      </c>
      <c r="E619" s="17" t="s">
        <v>421</v>
      </c>
      <c r="F619" s="18">
        <v>2277.6999999999998</v>
      </c>
    </row>
    <row r="620" spans="1:7" x14ac:dyDescent="0.2">
      <c r="C620" s="16">
        <v>44547</v>
      </c>
      <c r="D620" s="9" t="s">
        <v>124</v>
      </c>
      <c r="E620" s="17" t="s">
        <v>422</v>
      </c>
      <c r="F620" s="18">
        <v>2083.7399999999998</v>
      </c>
    </row>
    <row r="621" spans="1:7" x14ac:dyDescent="0.2">
      <c r="C621" s="16">
        <v>44548</v>
      </c>
      <c r="D621" s="9" t="s">
        <v>298</v>
      </c>
      <c r="E621" s="17" t="s">
        <v>423</v>
      </c>
      <c r="F621" s="18">
        <v>100</v>
      </c>
    </row>
    <row r="622" spans="1:7" x14ac:dyDescent="0.2">
      <c r="C622" s="16">
        <v>44548</v>
      </c>
      <c r="D622" s="9" t="s">
        <v>300</v>
      </c>
      <c r="E622" s="17" t="s">
        <v>424</v>
      </c>
      <c r="F622" s="18">
        <v>100</v>
      </c>
    </row>
    <row r="623" spans="1:7" x14ac:dyDescent="0.2">
      <c r="D623" s="9" t="s">
        <v>3</v>
      </c>
      <c r="E623" s="17" t="s">
        <v>134</v>
      </c>
      <c r="G623" s="18">
        <f>13752.73-0</f>
        <v>13752.73</v>
      </c>
    </row>
    <row r="624" spans="1:7" x14ac:dyDescent="0.2">
      <c r="C624" s="16">
        <v>44561</v>
      </c>
      <c r="D624" s="9" t="s">
        <v>3</v>
      </c>
      <c r="E624" s="17" t="s">
        <v>135</v>
      </c>
      <c r="G624" s="18">
        <v>56165.599999999999</v>
      </c>
    </row>
    <row r="625" spans="3:6" x14ac:dyDescent="0.2">
      <c r="D625" s="9" t="s">
        <v>3</v>
      </c>
      <c r="E625" s="17" t="s">
        <v>3</v>
      </c>
    </row>
    <row r="626" spans="3:6" x14ac:dyDescent="0.2">
      <c r="C626" s="16">
        <v>44562</v>
      </c>
      <c r="D626" s="9" t="s">
        <v>3</v>
      </c>
      <c r="E626" s="17" t="s">
        <v>64</v>
      </c>
    </row>
    <row r="627" spans="3:6" x14ac:dyDescent="0.2">
      <c r="C627" s="16">
        <v>44562</v>
      </c>
      <c r="D627" s="9" t="s">
        <v>139</v>
      </c>
      <c r="E627" s="17" t="s">
        <v>425</v>
      </c>
      <c r="F627" s="18">
        <v>2359.1</v>
      </c>
    </row>
    <row r="628" spans="3:6" x14ac:dyDescent="0.2">
      <c r="C628" s="16">
        <v>44575</v>
      </c>
      <c r="D628" s="9" t="s">
        <v>140</v>
      </c>
      <c r="E628" s="17" t="s">
        <v>426</v>
      </c>
      <c r="F628" s="18">
        <v>830</v>
      </c>
    </row>
    <row r="629" spans="3:6" x14ac:dyDescent="0.2">
      <c r="C629" s="16">
        <v>44585</v>
      </c>
      <c r="D629" s="9" t="s">
        <v>144</v>
      </c>
      <c r="E629" s="17" t="s">
        <v>427</v>
      </c>
      <c r="F629" s="18">
        <v>2498.0300000000002</v>
      </c>
    </row>
    <row r="630" spans="3:6" x14ac:dyDescent="0.2">
      <c r="C630" s="16">
        <v>44593</v>
      </c>
      <c r="D630" s="9" t="s">
        <v>152</v>
      </c>
      <c r="E630" s="17" t="s">
        <v>428</v>
      </c>
      <c r="F630" s="18">
        <v>2614.1799999999998</v>
      </c>
    </row>
    <row r="631" spans="3:6" x14ac:dyDescent="0.2">
      <c r="C631" s="16">
        <v>44613</v>
      </c>
      <c r="D631" s="9" t="s">
        <v>156</v>
      </c>
      <c r="E631" s="17" t="s">
        <v>429</v>
      </c>
      <c r="F631" s="18">
        <v>2607.59</v>
      </c>
    </row>
    <row r="632" spans="3:6" x14ac:dyDescent="0.2">
      <c r="C632" s="16">
        <v>44621</v>
      </c>
      <c r="D632" s="9" t="s">
        <v>168</v>
      </c>
      <c r="E632" s="17" t="s">
        <v>430</v>
      </c>
      <c r="F632" s="18">
        <v>2328.73</v>
      </c>
    </row>
    <row r="633" spans="3:6" x14ac:dyDescent="0.2">
      <c r="C633" s="16">
        <v>44645</v>
      </c>
      <c r="D633" s="9" t="s">
        <v>174</v>
      </c>
      <c r="E633" s="17" t="s">
        <v>431</v>
      </c>
      <c r="F633" s="18">
        <v>2425.88</v>
      </c>
    </row>
    <row r="634" spans="3:6" x14ac:dyDescent="0.2">
      <c r="C634" s="16">
        <v>44652</v>
      </c>
      <c r="D634" s="9" t="s">
        <v>183</v>
      </c>
      <c r="E634" s="17" t="s">
        <v>432</v>
      </c>
      <c r="F634" s="18">
        <v>2539.34</v>
      </c>
    </row>
    <row r="635" spans="3:6" x14ac:dyDescent="0.2">
      <c r="C635" s="16">
        <v>44669</v>
      </c>
      <c r="D635" s="9" t="s">
        <v>188</v>
      </c>
      <c r="E635" s="17" t="s">
        <v>433</v>
      </c>
      <c r="F635" s="18">
        <v>2777.1</v>
      </c>
    </row>
    <row r="636" spans="3:6" x14ac:dyDescent="0.2">
      <c r="C636" s="16">
        <v>44682</v>
      </c>
      <c r="D636" s="9" t="s">
        <v>207</v>
      </c>
      <c r="E636" s="17" t="s">
        <v>434</v>
      </c>
      <c r="F636" s="18">
        <v>2341.87</v>
      </c>
    </row>
    <row r="637" spans="3:6" x14ac:dyDescent="0.2">
      <c r="C637" s="16">
        <v>44704</v>
      </c>
      <c r="D637" s="9" t="s">
        <v>213</v>
      </c>
      <c r="E637" s="17" t="s">
        <v>435</v>
      </c>
      <c r="F637" s="18">
        <v>3265.12</v>
      </c>
    </row>
    <row r="638" spans="3:6" x14ac:dyDescent="0.2">
      <c r="C638" s="16">
        <v>44713</v>
      </c>
      <c r="D638" s="9" t="s">
        <v>221</v>
      </c>
      <c r="E638" s="17" t="s">
        <v>436</v>
      </c>
      <c r="F638" s="18">
        <v>3074.05</v>
      </c>
    </row>
    <row r="639" spans="3:6" x14ac:dyDescent="0.2">
      <c r="C639" s="16">
        <v>44735</v>
      </c>
      <c r="D639" s="9" t="s">
        <v>230</v>
      </c>
      <c r="E639" s="17" t="s">
        <v>437</v>
      </c>
      <c r="F639" s="18">
        <v>2791.77</v>
      </c>
    </row>
    <row r="640" spans="3:6" x14ac:dyDescent="0.2">
      <c r="C640" s="16">
        <v>44743</v>
      </c>
      <c r="D640" s="9" t="s">
        <v>237</v>
      </c>
      <c r="E640" s="17" t="s">
        <v>438</v>
      </c>
      <c r="F640" s="18">
        <v>2714.79</v>
      </c>
    </row>
    <row r="641" spans="1:7" x14ac:dyDescent="0.2">
      <c r="C641" s="16">
        <v>44757</v>
      </c>
      <c r="D641" s="9" t="s">
        <v>242</v>
      </c>
      <c r="E641" s="17" t="s">
        <v>439</v>
      </c>
      <c r="F641" s="18">
        <v>2294.31</v>
      </c>
    </row>
    <row r="642" spans="1:7" x14ac:dyDescent="0.2">
      <c r="C642" s="16">
        <v>44774</v>
      </c>
      <c r="D642" s="9" t="s">
        <v>254</v>
      </c>
      <c r="E642" s="17" t="s">
        <v>440</v>
      </c>
      <c r="F642" s="18">
        <v>2698.9</v>
      </c>
    </row>
    <row r="643" spans="1:7" x14ac:dyDescent="0.2">
      <c r="C643" s="16">
        <v>44789</v>
      </c>
      <c r="D643" s="9" t="s">
        <v>258</v>
      </c>
      <c r="E643" s="17" t="s">
        <v>441</v>
      </c>
      <c r="F643" s="18">
        <v>2613.67</v>
      </c>
    </row>
    <row r="644" spans="1:7" x14ac:dyDescent="0.2">
      <c r="C644" s="16">
        <v>44805</v>
      </c>
      <c r="D644" s="9" t="s">
        <v>269</v>
      </c>
      <c r="E644" s="17" t="s">
        <v>442</v>
      </c>
      <c r="F644" s="18">
        <v>3012.56</v>
      </c>
    </row>
    <row r="645" spans="1:7" x14ac:dyDescent="0.2">
      <c r="C645" s="16">
        <v>44826</v>
      </c>
      <c r="D645" s="9" t="s">
        <v>276</v>
      </c>
      <c r="E645" s="17" t="s">
        <v>443</v>
      </c>
      <c r="F645" s="18">
        <v>2205.7399999999998</v>
      </c>
    </row>
    <row r="646" spans="1:7" x14ac:dyDescent="0.2">
      <c r="D646" s="9" t="s">
        <v>3</v>
      </c>
      <c r="E646" s="17" t="s">
        <v>134</v>
      </c>
      <c r="G646" s="18">
        <f>47992.73-0</f>
        <v>47992.73</v>
      </c>
    </row>
    <row r="647" spans="1:7" x14ac:dyDescent="0.2">
      <c r="A647" s="9" t="s">
        <v>3</v>
      </c>
      <c r="C647" s="16">
        <v>44834</v>
      </c>
      <c r="D647" s="9" t="s">
        <v>3</v>
      </c>
      <c r="E647" s="17" t="s">
        <v>281</v>
      </c>
      <c r="G647" s="18">
        <v>47992.73</v>
      </c>
    </row>
    <row r="648" spans="1:7" x14ac:dyDescent="0.2">
      <c r="B648" s="9" t="s">
        <v>3</v>
      </c>
    </row>
    <row r="650" spans="1:7" x14ac:dyDescent="0.2">
      <c r="A650" s="9" t="s">
        <v>444</v>
      </c>
      <c r="C650" s="16">
        <v>44470</v>
      </c>
      <c r="D650" s="9" t="s">
        <v>3</v>
      </c>
      <c r="E650" s="17" t="s">
        <v>64</v>
      </c>
      <c r="G650" s="18">
        <v>446.76</v>
      </c>
    </row>
    <row r="651" spans="1:7" x14ac:dyDescent="0.2">
      <c r="B651" s="9" t="s">
        <v>26</v>
      </c>
      <c r="C651" s="16">
        <v>44489</v>
      </c>
      <c r="D651" s="9" t="s">
        <v>289</v>
      </c>
      <c r="E651" s="17" t="s">
        <v>445</v>
      </c>
      <c r="F651" s="18">
        <v>207.5</v>
      </c>
    </row>
    <row r="652" spans="1:7" x14ac:dyDescent="0.2">
      <c r="D652" s="9" t="s">
        <v>3</v>
      </c>
      <c r="E652" s="17" t="s">
        <v>134</v>
      </c>
      <c r="G652" s="18">
        <f>207.5-0</f>
        <v>207.5</v>
      </c>
    </row>
    <row r="653" spans="1:7" x14ac:dyDescent="0.2">
      <c r="C653" s="16">
        <v>44561</v>
      </c>
      <c r="D653" s="9" t="s">
        <v>3</v>
      </c>
      <c r="E653" s="17" t="s">
        <v>135</v>
      </c>
      <c r="G653" s="18">
        <v>654.26</v>
      </c>
    </row>
    <row r="654" spans="1:7" x14ac:dyDescent="0.2">
      <c r="D654" s="9" t="s">
        <v>3</v>
      </c>
      <c r="E654" s="17" t="s">
        <v>3</v>
      </c>
    </row>
    <row r="655" spans="1:7" x14ac:dyDescent="0.2">
      <c r="C655" s="16">
        <v>44562</v>
      </c>
      <c r="D655" s="9" t="s">
        <v>3</v>
      </c>
      <c r="E655" s="17" t="s">
        <v>64</v>
      </c>
    </row>
    <row r="656" spans="1:7" x14ac:dyDescent="0.2">
      <c r="C656" s="16">
        <v>44694</v>
      </c>
      <c r="D656" s="9" t="s">
        <v>316</v>
      </c>
      <c r="E656" s="17" t="s">
        <v>445</v>
      </c>
      <c r="F656" s="18">
        <v>225</v>
      </c>
    </row>
    <row r="657" spans="1:7" x14ac:dyDescent="0.2">
      <c r="D657" s="9" t="s">
        <v>3</v>
      </c>
      <c r="E657" s="17" t="s">
        <v>134</v>
      </c>
      <c r="G657" s="18">
        <f>225-0</f>
        <v>225</v>
      </c>
    </row>
    <row r="658" spans="1:7" x14ac:dyDescent="0.2">
      <c r="A658" s="9" t="s">
        <v>3</v>
      </c>
      <c r="C658" s="16">
        <v>44834</v>
      </c>
      <c r="D658" s="9" t="s">
        <v>3</v>
      </c>
      <c r="E658" s="17" t="s">
        <v>281</v>
      </c>
      <c r="G658" s="18">
        <v>225</v>
      </c>
    </row>
    <row r="659" spans="1:7" x14ac:dyDescent="0.2">
      <c r="B659" s="9" t="s">
        <v>3</v>
      </c>
    </row>
    <row r="661" spans="1:7" x14ac:dyDescent="0.2">
      <c r="A661" s="9" t="s">
        <v>446</v>
      </c>
      <c r="C661" s="16">
        <v>44470</v>
      </c>
      <c r="D661" s="9" t="s">
        <v>3</v>
      </c>
      <c r="E661" s="17" t="s">
        <v>64</v>
      </c>
    </row>
    <row r="662" spans="1:7" x14ac:dyDescent="0.2">
      <c r="B662" s="9" t="s">
        <v>27</v>
      </c>
      <c r="C662" s="16">
        <v>44470</v>
      </c>
      <c r="D662" s="9" t="s">
        <v>65</v>
      </c>
      <c r="E662" s="17" t="s">
        <v>447</v>
      </c>
      <c r="F662" s="18">
        <v>268.13</v>
      </c>
    </row>
    <row r="663" spans="1:7" x14ac:dyDescent="0.2">
      <c r="D663" s="9" t="s">
        <v>3</v>
      </c>
      <c r="E663" s="17" t="s">
        <v>134</v>
      </c>
      <c r="G663" s="18">
        <f>268.13-0</f>
        <v>268.13</v>
      </c>
    </row>
    <row r="664" spans="1:7" x14ac:dyDescent="0.2">
      <c r="C664" s="16">
        <v>44561</v>
      </c>
      <c r="D664" s="9" t="s">
        <v>3</v>
      </c>
      <c r="E664" s="17" t="s">
        <v>135</v>
      </c>
      <c r="G664" s="18">
        <v>268.13</v>
      </c>
    </row>
    <row r="665" spans="1:7" x14ac:dyDescent="0.2">
      <c r="D665" s="9" t="s">
        <v>3</v>
      </c>
      <c r="E665" s="17" t="s">
        <v>3</v>
      </c>
    </row>
    <row r="666" spans="1:7" x14ac:dyDescent="0.2">
      <c r="C666" s="16">
        <v>44562</v>
      </c>
      <c r="D666" s="9" t="s">
        <v>3</v>
      </c>
      <c r="E666" s="17" t="s">
        <v>64</v>
      </c>
    </row>
    <row r="667" spans="1:7" x14ac:dyDescent="0.2">
      <c r="A667" s="9" t="s">
        <v>3</v>
      </c>
      <c r="C667" s="16">
        <v>44834</v>
      </c>
      <c r="D667" s="9" t="s">
        <v>3</v>
      </c>
      <c r="E667" s="17" t="s">
        <v>281</v>
      </c>
    </row>
    <row r="668" spans="1:7" x14ac:dyDescent="0.2">
      <c r="B668" s="9" t="s">
        <v>3</v>
      </c>
    </row>
    <row r="670" spans="1:7" x14ac:dyDescent="0.2">
      <c r="A670" s="9" t="s">
        <v>448</v>
      </c>
      <c r="C670" s="16">
        <v>44470</v>
      </c>
      <c r="D670" s="9" t="s">
        <v>3</v>
      </c>
      <c r="E670" s="17" t="s">
        <v>64</v>
      </c>
      <c r="G670" s="18">
        <v>4873.5200000000004</v>
      </c>
    </row>
    <row r="671" spans="1:7" s="31" customFormat="1" ht="20.399999999999999" x14ac:dyDescent="0.3">
      <c r="A671" s="27"/>
      <c r="B671" s="27" t="s">
        <v>28</v>
      </c>
      <c r="C671" s="28">
        <v>44485</v>
      </c>
      <c r="D671" s="27" t="s">
        <v>81</v>
      </c>
      <c r="E671" s="29" t="s">
        <v>449</v>
      </c>
      <c r="F671" s="30">
        <v>52.08</v>
      </c>
      <c r="G671" s="30"/>
    </row>
    <row r="672" spans="1:7" s="31" customFormat="1" ht="20.399999999999999" x14ac:dyDescent="0.3">
      <c r="A672" s="27"/>
      <c r="B672" s="27"/>
      <c r="C672" s="28">
        <v>44485</v>
      </c>
      <c r="D672" s="27" t="s">
        <v>81</v>
      </c>
      <c r="E672" s="29" t="s">
        <v>450</v>
      </c>
      <c r="F672" s="30">
        <v>85.52</v>
      </c>
      <c r="G672" s="30"/>
    </row>
    <row r="673" spans="1:7" s="31" customFormat="1" ht="20.399999999999999" x14ac:dyDescent="0.3">
      <c r="A673" s="27"/>
      <c r="B673" s="27"/>
      <c r="C673" s="28">
        <v>44494</v>
      </c>
      <c r="D673" s="27" t="s">
        <v>82</v>
      </c>
      <c r="E673" s="29" t="s">
        <v>451</v>
      </c>
      <c r="F673" s="30">
        <v>210.38</v>
      </c>
      <c r="G673" s="30"/>
    </row>
    <row r="674" spans="1:7" s="31" customFormat="1" ht="20.399999999999999" x14ac:dyDescent="0.3">
      <c r="A674" s="27"/>
      <c r="B674" s="27"/>
      <c r="C674" s="28">
        <v>44515</v>
      </c>
      <c r="D674" s="27" t="s">
        <v>108</v>
      </c>
      <c r="E674" s="29" t="s">
        <v>452</v>
      </c>
      <c r="F674" s="30">
        <v>79.12</v>
      </c>
      <c r="G674" s="30"/>
    </row>
    <row r="675" spans="1:7" s="31" customFormat="1" ht="20.399999999999999" x14ac:dyDescent="0.3">
      <c r="A675" s="27"/>
      <c r="B675" s="27"/>
      <c r="C675" s="28">
        <v>44526</v>
      </c>
      <c r="D675" s="27" t="s">
        <v>109</v>
      </c>
      <c r="E675" s="29" t="s">
        <v>453</v>
      </c>
      <c r="F675" s="30">
        <v>292.69</v>
      </c>
      <c r="G675" s="30"/>
    </row>
    <row r="676" spans="1:7" s="31" customFormat="1" ht="20.399999999999999" x14ac:dyDescent="0.3">
      <c r="A676" s="27"/>
      <c r="B676" s="27"/>
      <c r="C676" s="28">
        <v>44530</v>
      </c>
      <c r="D676" s="27" t="s">
        <v>113</v>
      </c>
      <c r="E676" s="29" t="s">
        <v>454</v>
      </c>
      <c r="F676" s="30">
        <v>68.540000000000006</v>
      </c>
      <c r="G676" s="30"/>
    </row>
    <row r="677" spans="1:7" s="31" customFormat="1" ht="20.399999999999999" x14ac:dyDescent="0.3">
      <c r="A677" s="27"/>
      <c r="B677" s="27"/>
      <c r="C677" s="28">
        <v>44547</v>
      </c>
      <c r="D677" s="27" t="s">
        <v>123</v>
      </c>
      <c r="E677" s="29" t="s">
        <v>455</v>
      </c>
      <c r="F677" s="30">
        <v>72.760000000000005</v>
      </c>
      <c r="G677" s="30"/>
    </row>
    <row r="678" spans="1:7" s="31" customFormat="1" ht="20.399999999999999" x14ac:dyDescent="0.3">
      <c r="A678" s="27"/>
      <c r="B678" s="27"/>
      <c r="C678" s="28">
        <v>44547</v>
      </c>
      <c r="D678" s="27" t="s">
        <v>123</v>
      </c>
      <c r="E678" s="29" t="s">
        <v>456</v>
      </c>
      <c r="F678" s="30">
        <v>78</v>
      </c>
      <c r="G678" s="30"/>
    </row>
    <row r="679" spans="1:7" s="31" customFormat="1" ht="20.399999999999999" x14ac:dyDescent="0.3">
      <c r="A679" s="27"/>
      <c r="B679" s="27"/>
      <c r="C679" s="28">
        <v>44561</v>
      </c>
      <c r="D679" s="27" t="s">
        <v>128</v>
      </c>
      <c r="E679" s="29" t="s">
        <v>457</v>
      </c>
      <c r="F679" s="30">
        <v>51.02</v>
      </c>
      <c r="G679" s="30"/>
    </row>
    <row r="680" spans="1:7" s="31" customFormat="1" ht="20.399999999999999" x14ac:dyDescent="0.3">
      <c r="A680" s="27"/>
      <c r="B680" s="27"/>
      <c r="C680" s="28">
        <v>44561</v>
      </c>
      <c r="D680" s="27" t="s">
        <v>128</v>
      </c>
      <c r="E680" s="29" t="s">
        <v>457</v>
      </c>
      <c r="F680" s="30">
        <v>748.27</v>
      </c>
      <c r="G680" s="30"/>
    </row>
    <row r="681" spans="1:7" s="31" customFormat="1" ht="20.399999999999999" x14ac:dyDescent="0.3">
      <c r="A681" s="27"/>
      <c r="B681" s="27"/>
      <c r="C681" s="28">
        <v>44561</v>
      </c>
      <c r="D681" s="27" t="s">
        <v>128</v>
      </c>
      <c r="E681" s="29" t="s">
        <v>457</v>
      </c>
      <c r="F681" s="30">
        <v>82.68</v>
      </c>
      <c r="G681" s="30"/>
    </row>
    <row r="682" spans="1:7" x14ac:dyDescent="0.2">
      <c r="D682" s="9" t="s">
        <v>3</v>
      </c>
      <c r="E682" s="17" t="s">
        <v>134</v>
      </c>
      <c r="G682" s="18">
        <f>1821.06-0</f>
        <v>1821.06</v>
      </c>
    </row>
    <row r="683" spans="1:7" x14ac:dyDescent="0.2">
      <c r="C683" s="16">
        <v>44561</v>
      </c>
      <c r="D683" s="9" t="s">
        <v>3</v>
      </c>
      <c r="E683" s="17" t="s">
        <v>135</v>
      </c>
      <c r="G683" s="18">
        <v>6694.58</v>
      </c>
    </row>
    <row r="684" spans="1:7" x14ac:dyDescent="0.2">
      <c r="D684" s="9" t="s">
        <v>3</v>
      </c>
      <c r="E684" s="17" t="s">
        <v>3</v>
      </c>
    </row>
    <row r="685" spans="1:7" x14ac:dyDescent="0.2">
      <c r="C685" s="16">
        <v>44562</v>
      </c>
      <c r="D685" s="9" t="s">
        <v>3</v>
      </c>
      <c r="E685" s="17" t="s">
        <v>64</v>
      </c>
    </row>
    <row r="686" spans="1:7" s="31" customFormat="1" ht="20.399999999999999" x14ac:dyDescent="0.3">
      <c r="A686" s="27"/>
      <c r="B686" s="27"/>
      <c r="C686" s="28">
        <v>44575</v>
      </c>
      <c r="D686" s="27" t="s">
        <v>142</v>
      </c>
      <c r="E686" s="29" t="s">
        <v>458</v>
      </c>
      <c r="F686" s="30">
        <v>70.48</v>
      </c>
      <c r="G686" s="30"/>
    </row>
    <row r="687" spans="1:7" s="31" customFormat="1" ht="20.399999999999999" x14ac:dyDescent="0.3">
      <c r="A687" s="27"/>
      <c r="B687" s="27"/>
      <c r="C687" s="28">
        <v>44585</v>
      </c>
      <c r="D687" s="27" t="s">
        <v>143</v>
      </c>
      <c r="E687" s="29" t="s">
        <v>459</v>
      </c>
      <c r="F687" s="30">
        <v>313.82</v>
      </c>
      <c r="G687" s="30"/>
    </row>
    <row r="688" spans="1:7" s="31" customFormat="1" ht="20.399999999999999" x14ac:dyDescent="0.3">
      <c r="A688" s="27"/>
      <c r="B688" s="27"/>
      <c r="C688" s="28">
        <v>44585</v>
      </c>
      <c r="D688" s="27" t="s">
        <v>143</v>
      </c>
      <c r="E688" s="29" t="s">
        <v>460</v>
      </c>
      <c r="F688" s="30">
        <v>358.83</v>
      </c>
      <c r="G688" s="30"/>
    </row>
    <row r="689" spans="1:7" s="31" customFormat="1" ht="20.399999999999999" x14ac:dyDescent="0.3">
      <c r="A689" s="27"/>
      <c r="B689" s="27"/>
      <c r="C689" s="28">
        <v>44613</v>
      </c>
      <c r="D689" s="27" t="s">
        <v>155</v>
      </c>
      <c r="E689" s="29" t="s">
        <v>461</v>
      </c>
      <c r="F689" s="30">
        <v>71.36</v>
      </c>
      <c r="G689" s="30"/>
    </row>
    <row r="690" spans="1:7" s="31" customFormat="1" ht="20.399999999999999" x14ac:dyDescent="0.3">
      <c r="A690" s="27"/>
      <c r="B690" s="27"/>
      <c r="C690" s="28">
        <v>44637</v>
      </c>
      <c r="D690" s="27" t="s">
        <v>170</v>
      </c>
      <c r="E690" s="29" t="s">
        <v>462</v>
      </c>
      <c r="F690" s="30">
        <v>62.64</v>
      </c>
      <c r="G690" s="30"/>
    </row>
    <row r="691" spans="1:7" s="31" customFormat="1" ht="20.399999999999999" x14ac:dyDescent="0.3">
      <c r="A691" s="27"/>
      <c r="B691" s="27"/>
      <c r="C691" s="28">
        <v>44637</v>
      </c>
      <c r="D691" s="27" t="s">
        <v>170</v>
      </c>
      <c r="E691" s="29" t="s">
        <v>463</v>
      </c>
      <c r="F691" s="30">
        <v>69.8</v>
      </c>
      <c r="G691" s="30"/>
    </row>
    <row r="692" spans="1:7" s="31" customFormat="1" ht="20.399999999999999" x14ac:dyDescent="0.3">
      <c r="A692" s="27"/>
      <c r="B692" s="27"/>
      <c r="C692" s="28">
        <v>44645</v>
      </c>
      <c r="D692" s="27" t="s">
        <v>173</v>
      </c>
      <c r="E692" s="29" t="s">
        <v>464</v>
      </c>
      <c r="F692" s="30">
        <v>299.01</v>
      </c>
      <c r="G692" s="30"/>
    </row>
    <row r="693" spans="1:7" s="31" customFormat="1" ht="20.399999999999999" x14ac:dyDescent="0.3">
      <c r="A693" s="27"/>
      <c r="B693" s="27"/>
      <c r="C693" s="28">
        <v>44645</v>
      </c>
      <c r="D693" s="27" t="s">
        <v>173</v>
      </c>
      <c r="E693" s="29" t="s">
        <v>465</v>
      </c>
      <c r="F693" s="30">
        <v>294.45999999999998</v>
      </c>
      <c r="G693" s="30"/>
    </row>
    <row r="694" spans="1:7" s="31" customFormat="1" ht="20.399999999999999" x14ac:dyDescent="0.3">
      <c r="A694" s="27"/>
      <c r="B694" s="27"/>
      <c r="C694" s="28">
        <v>44651</v>
      </c>
      <c r="D694" s="27" t="s">
        <v>176</v>
      </c>
      <c r="E694" s="29" t="s">
        <v>466</v>
      </c>
      <c r="F694" s="30">
        <v>44.05</v>
      </c>
      <c r="G694" s="30"/>
    </row>
    <row r="695" spans="1:7" s="31" customFormat="1" ht="20.399999999999999" x14ac:dyDescent="0.3">
      <c r="A695" s="27"/>
      <c r="B695" s="27"/>
      <c r="C695" s="28">
        <v>44651</v>
      </c>
      <c r="D695" s="27" t="s">
        <v>176</v>
      </c>
      <c r="E695" s="29" t="s">
        <v>466</v>
      </c>
      <c r="F695" s="30">
        <v>75.61</v>
      </c>
      <c r="G695" s="30"/>
    </row>
    <row r="696" spans="1:7" s="31" customFormat="1" ht="20.399999999999999" x14ac:dyDescent="0.3">
      <c r="A696" s="27"/>
      <c r="B696" s="27"/>
      <c r="C696" s="28">
        <v>44651</v>
      </c>
      <c r="D696" s="27" t="s">
        <v>176</v>
      </c>
      <c r="E696" s="29" t="s">
        <v>466</v>
      </c>
      <c r="F696" s="30">
        <v>662.75</v>
      </c>
      <c r="G696" s="30"/>
    </row>
    <row r="697" spans="1:7" s="31" customFormat="1" ht="20.399999999999999" x14ac:dyDescent="0.3">
      <c r="A697" s="27"/>
      <c r="B697" s="27"/>
      <c r="C697" s="28">
        <v>44669</v>
      </c>
      <c r="D697" s="27" t="s">
        <v>187</v>
      </c>
      <c r="E697" s="29" t="s">
        <v>467</v>
      </c>
      <c r="F697" s="30">
        <v>68.319999999999993</v>
      </c>
      <c r="G697" s="30"/>
    </row>
    <row r="698" spans="1:7" s="31" customFormat="1" ht="20.399999999999999" x14ac:dyDescent="0.3">
      <c r="A698" s="27"/>
      <c r="B698" s="27"/>
      <c r="C698" s="28">
        <v>44669</v>
      </c>
      <c r="D698" s="27" t="s">
        <v>187</v>
      </c>
      <c r="E698" s="29" t="s">
        <v>468</v>
      </c>
      <c r="F698" s="30">
        <v>69.08</v>
      </c>
      <c r="G698" s="30"/>
    </row>
    <row r="699" spans="1:7" s="31" customFormat="1" ht="20.399999999999999" x14ac:dyDescent="0.3">
      <c r="A699" s="27"/>
      <c r="B699" s="27"/>
      <c r="C699" s="28">
        <v>44676</v>
      </c>
      <c r="D699" s="27" t="s">
        <v>194</v>
      </c>
      <c r="E699" s="29" t="s">
        <v>469</v>
      </c>
      <c r="F699" s="30">
        <v>68.89</v>
      </c>
      <c r="G699" s="30"/>
    </row>
    <row r="700" spans="1:7" s="31" customFormat="1" ht="20.399999999999999" x14ac:dyDescent="0.3">
      <c r="A700" s="27"/>
      <c r="B700" s="27"/>
      <c r="C700" s="28">
        <v>44676</v>
      </c>
      <c r="D700" s="27" t="s">
        <v>195</v>
      </c>
      <c r="E700" s="29" t="s">
        <v>470</v>
      </c>
      <c r="F700" s="30">
        <v>295.39999999999998</v>
      </c>
      <c r="G700" s="30"/>
    </row>
    <row r="701" spans="1:7" s="31" customFormat="1" ht="20.399999999999999" x14ac:dyDescent="0.3">
      <c r="A701" s="27"/>
      <c r="B701" s="27"/>
      <c r="C701" s="28">
        <v>44694</v>
      </c>
      <c r="D701" s="27" t="s">
        <v>210</v>
      </c>
      <c r="E701" s="29" t="s">
        <v>471</v>
      </c>
      <c r="F701" s="30">
        <v>77.040000000000006</v>
      </c>
      <c r="G701" s="30"/>
    </row>
    <row r="702" spans="1:7" s="31" customFormat="1" ht="20.399999999999999" x14ac:dyDescent="0.3">
      <c r="A702" s="27"/>
      <c r="B702" s="27"/>
      <c r="C702" s="28">
        <v>44704</v>
      </c>
      <c r="D702" s="27" t="s">
        <v>211</v>
      </c>
      <c r="E702" s="29" t="s">
        <v>472</v>
      </c>
      <c r="F702" s="30">
        <v>71.39</v>
      </c>
      <c r="G702" s="30"/>
    </row>
    <row r="703" spans="1:7" s="31" customFormat="1" ht="20.399999999999999" x14ac:dyDescent="0.3">
      <c r="A703" s="27"/>
      <c r="B703" s="27"/>
      <c r="C703" s="28">
        <v>44704</v>
      </c>
      <c r="D703" s="27" t="s">
        <v>212</v>
      </c>
      <c r="E703" s="29" t="s">
        <v>473</v>
      </c>
      <c r="F703" s="30">
        <v>306.97000000000003</v>
      </c>
      <c r="G703" s="30"/>
    </row>
    <row r="704" spans="1:7" s="31" customFormat="1" ht="20.399999999999999" x14ac:dyDescent="0.3">
      <c r="A704" s="27"/>
      <c r="B704" s="27"/>
      <c r="C704" s="28">
        <v>44727</v>
      </c>
      <c r="D704" s="27" t="s">
        <v>227</v>
      </c>
      <c r="E704" s="29" t="s">
        <v>474</v>
      </c>
      <c r="F704" s="30">
        <v>78.48</v>
      </c>
      <c r="G704" s="30"/>
    </row>
    <row r="705" spans="1:7" s="31" customFormat="1" ht="20.399999999999999" x14ac:dyDescent="0.3">
      <c r="A705" s="27"/>
      <c r="B705" s="27"/>
      <c r="C705" s="28">
        <v>44727</v>
      </c>
      <c r="D705" s="27" t="s">
        <v>227</v>
      </c>
      <c r="E705" s="29" t="s">
        <v>475</v>
      </c>
      <c r="F705" s="30">
        <v>69.75</v>
      </c>
      <c r="G705" s="30"/>
    </row>
    <row r="706" spans="1:7" s="31" customFormat="1" ht="20.399999999999999" x14ac:dyDescent="0.3">
      <c r="A706" s="27"/>
      <c r="B706" s="27"/>
      <c r="C706" s="28">
        <v>44735</v>
      </c>
      <c r="D706" s="27" t="s">
        <v>229</v>
      </c>
      <c r="E706" s="29" t="s">
        <v>476</v>
      </c>
      <c r="F706" s="30">
        <v>298.73</v>
      </c>
      <c r="G706" s="30"/>
    </row>
    <row r="707" spans="1:7" s="31" customFormat="1" ht="20.399999999999999" x14ac:dyDescent="0.3">
      <c r="A707" s="27"/>
      <c r="B707" s="27"/>
      <c r="C707" s="28">
        <v>44757</v>
      </c>
      <c r="D707" s="27" t="s">
        <v>241</v>
      </c>
      <c r="E707" s="29" t="s">
        <v>477</v>
      </c>
      <c r="F707" s="30">
        <v>69.819999999999993</v>
      </c>
      <c r="G707" s="30"/>
    </row>
    <row r="708" spans="1:7" s="31" customFormat="1" ht="20.399999999999999" x14ac:dyDescent="0.3">
      <c r="A708" s="27"/>
      <c r="B708" s="27"/>
      <c r="C708" s="28">
        <v>44757</v>
      </c>
      <c r="D708" s="27" t="s">
        <v>241</v>
      </c>
      <c r="E708" s="29" t="s">
        <v>478</v>
      </c>
      <c r="F708" s="30">
        <v>75.12</v>
      </c>
      <c r="G708" s="30"/>
    </row>
    <row r="709" spans="1:7" s="31" customFormat="1" ht="20.399999999999999" x14ac:dyDescent="0.3">
      <c r="A709" s="27"/>
      <c r="B709" s="27"/>
      <c r="C709" s="28">
        <v>44763</v>
      </c>
      <c r="D709" s="27" t="s">
        <v>243</v>
      </c>
      <c r="E709" s="29" t="s">
        <v>479</v>
      </c>
      <c r="F709" s="30">
        <v>772.2</v>
      </c>
      <c r="G709" s="30"/>
    </row>
    <row r="710" spans="1:7" s="31" customFormat="1" ht="20.399999999999999" x14ac:dyDescent="0.3">
      <c r="A710" s="27"/>
      <c r="B710" s="27"/>
      <c r="C710" s="28">
        <v>44763</v>
      </c>
      <c r="D710" s="27" t="s">
        <v>243</v>
      </c>
      <c r="E710" s="29" t="s">
        <v>479</v>
      </c>
      <c r="F710" s="30">
        <v>51.91</v>
      </c>
      <c r="G710" s="30"/>
    </row>
    <row r="711" spans="1:7" s="31" customFormat="1" ht="20.399999999999999" x14ac:dyDescent="0.3">
      <c r="A711" s="27"/>
      <c r="B711" s="27"/>
      <c r="C711" s="28">
        <v>44763</v>
      </c>
      <c r="D711" s="27" t="s">
        <v>244</v>
      </c>
      <c r="E711" s="29" t="s">
        <v>480</v>
      </c>
      <c r="F711" s="30">
        <v>299.11</v>
      </c>
      <c r="G711" s="30"/>
    </row>
    <row r="712" spans="1:7" s="31" customFormat="1" ht="20.399999999999999" x14ac:dyDescent="0.3">
      <c r="A712" s="27"/>
      <c r="B712" s="27"/>
      <c r="C712" s="28">
        <v>44789</v>
      </c>
      <c r="D712" s="27" t="s">
        <v>257</v>
      </c>
      <c r="E712" s="29" t="s">
        <v>481</v>
      </c>
      <c r="F712" s="30">
        <v>69.2</v>
      </c>
      <c r="G712" s="30"/>
    </row>
    <row r="713" spans="1:7" s="31" customFormat="1" ht="20.399999999999999" x14ac:dyDescent="0.3">
      <c r="A713" s="27"/>
      <c r="B713" s="27"/>
      <c r="C713" s="28">
        <v>44789</v>
      </c>
      <c r="D713" s="27" t="s">
        <v>257</v>
      </c>
      <c r="E713" s="29" t="s">
        <v>482</v>
      </c>
      <c r="F713" s="30">
        <v>59.68</v>
      </c>
      <c r="G713" s="30"/>
    </row>
    <row r="714" spans="1:7" s="31" customFormat="1" ht="20.399999999999999" x14ac:dyDescent="0.3">
      <c r="A714" s="27"/>
      <c r="B714" s="27"/>
      <c r="C714" s="28">
        <v>44795</v>
      </c>
      <c r="D714" s="27" t="s">
        <v>259</v>
      </c>
      <c r="E714" s="29" t="s">
        <v>483</v>
      </c>
      <c r="F714" s="30">
        <v>296.01</v>
      </c>
      <c r="G714" s="30"/>
    </row>
    <row r="715" spans="1:7" s="31" customFormat="1" ht="20.399999999999999" x14ac:dyDescent="0.3">
      <c r="A715" s="27"/>
      <c r="B715" s="27"/>
      <c r="C715" s="28">
        <v>44818</v>
      </c>
      <c r="D715" s="27" t="s">
        <v>271</v>
      </c>
      <c r="E715" s="29" t="s">
        <v>484</v>
      </c>
      <c r="F715" s="30">
        <v>69.92</v>
      </c>
      <c r="G715" s="30"/>
    </row>
    <row r="716" spans="1:7" s="31" customFormat="1" ht="20.399999999999999" x14ac:dyDescent="0.3">
      <c r="A716" s="27"/>
      <c r="B716" s="27"/>
      <c r="C716" s="28">
        <v>44818</v>
      </c>
      <c r="D716" s="27" t="s">
        <v>271</v>
      </c>
      <c r="E716" s="29" t="s">
        <v>485</v>
      </c>
      <c r="F716" s="30">
        <v>69.900000000000006</v>
      </c>
      <c r="G716" s="30"/>
    </row>
    <row r="717" spans="1:7" s="31" customFormat="1" ht="20.399999999999999" x14ac:dyDescent="0.3">
      <c r="A717" s="27"/>
      <c r="B717" s="27"/>
      <c r="C717" s="28">
        <v>44826</v>
      </c>
      <c r="D717" s="27" t="s">
        <v>275</v>
      </c>
      <c r="E717" s="29" t="s">
        <v>486</v>
      </c>
      <c r="F717" s="30">
        <v>299.48</v>
      </c>
      <c r="G717" s="30"/>
    </row>
    <row r="718" spans="1:7" s="31" customFormat="1" ht="20.399999999999999" x14ac:dyDescent="0.3">
      <c r="A718" s="27"/>
      <c r="B718" s="27"/>
      <c r="C718" s="28">
        <v>44834</v>
      </c>
      <c r="D718" s="27" t="s">
        <v>278</v>
      </c>
      <c r="E718" s="29" t="s">
        <v>487</v>
      </c>
      <c r="F718" s="30">
        <v>51.69</v>
      </c>
      <c r="G718" s="30"/>
    </row>
    <row r="719" spans="1:7" s="31" customFormat="1" ht="20.399999999999999" x14ac:dyDescent="0.3">
      <c r="A719" s="27"/>
      <c r="B719" s="27"/>
      <c r="C719" s="28">
        <v>44834</v>
      </c>
      <c r="D719" s="27" t="s">
        <v>278</v>
      </c>
      <c r="E719" s="29" t="s">
        <v>487</v>
      </c>
      <c r="F719" s="30">
        <v>825.03</v>
      </c>
      <c r="G719" s="30"/>
    </row>
    <row r="720" spans="1:7" x14ac:dyDescent="0.2">
      <c r="D720" s="9" t="s">
        <v>3</v>
      </c>
      <c r="E720" s="17" t="s">
        <v>134</v>
      </c>
      <c r="G720" s="18">
        <f>6735.93-0</f>
        <v>6735.93</v>
      </c>
    </row>
    <row r="721" spans="1:7" x14ac:dyDescent="0.2">
      <c r="A721" s="9" t="s">
        <v>3</v>
      </c>
      <c r="C721" s="16">
        <v>44834</v>
      </c>
      <c r="D721" s="9" t="s">
        <v>3</v>
      </c>
      <c r="E721" s="17" t="s">
        <v>281</v>
      </c>
      <c r="G721" s="18">
        <v>6735.93</v>
      </c>
    </row>
    <row r="722" spans="1:7" x14ac:dyDescent="0.2">
      <c r="B722" s="9" t="s">
        <v>3</v>
      </c>
    </row>
    <row r="724" spans="1:7" x14ac:dyDescent="0.2">
      <c r="A724" s="9" t="s">
        <v>488</v>
      </c>
      <c r="C724" s="16">
        <v>44470</v>
      </c>
      <c r="D724" s="9" t="s">
        <v>3</v>
      </c>
      <c r="E724" s="17" t="s">
        <v>64</v>
      </c>
      <c r="G724" s="18">
        <v>13.25</v>
      </c>
    </row>
    <row r="725" spans="1:7" x14ac:dyDescent="0.2">
      <c r="B725" s="9" t="s">
        <v>489</v>
      </c>
      <c r="C725" s="16">
        <v>44561</v>
      </c>
      <c r="D725" s="9" t="s">
        <v>3</v>
      </c>
      <c r="E725" s="17" t="s">
        <v>135</v>
      </c>
      <c r="G725" s="18">
        <v>13.25</v>
      </c>
    </row>
    <row r="726" spans="1:7" x14ac:dyDescent="0.2">
      <c r="D726" s="9" t="s">
        <v>3</v>
      </c>
      <c r="E726" s="17" t="s">
        <v>3</v>
      </c>
    </row>
    <row r="727" spans="1:7" x14ac:dyDescent="0.2">
      <c r="C727" s="16">
        <v>44562</v>
      </c>
      <c r="D727" s="9" t="s">
        <v>3</v>
      </c>
      <c r="E727" s="17" t="s">
        <v>64</v>
      </c>
    </row>
    <row r="728" spans="1:7" x14ac:dyDescent="0.2">
      <c r="A728" s="9" t="s">
        <v>3</v>
      </c>
      <c r="C728" s="16">
        <v>44834</v>
      </c>
      <c r="D728" s="9" t="s">
        <v>3</v>
      </c>
      <c r="E728" s="17" t="s">
        <v>281</v>
      </c>
    </row>
    <row r="729" spans="1:7" x14ac:dyDescent="0.2">
      <c r="B729" s="9" t="s">
        <v>3</v>
      </c>
    </row>
    <row r="731" spans="1:7" x14ac:dyDescent="0.2">
      <c r="A731" s="9" t="s">
        <v>490</v>
      </c>
      <c r="C731" s="16">
        <v>44470</v>
      </c>
      <c r="D731" s="9" t="s">
        <v>3</v>
      </c>
      <c r="E731" s="17" t="s">
        <v>64</v>
      </c>
      <c r="G731" s="18">
        <v>675</v>
      </c>
    </row>
    <row r="732" spans="1:7" s="31" customFormat="1" ht="20.399999999999999" x14ac:dyDescent="0.3">
      <c r="A732" s="27"/>
      <c r="B732" s="27" t="s">
        <v>29</v>
      </c>
      <c r="C732" s="28">
        <v>44470</v>
      </c>
      <c r="D732" s="27" t="s">
        <v>69</v>
      </c>
      <c r="E732" s="29" t="s">
        <v>491</v>
      </c>
      <c r="F732" s="30">
        <v>75</v>
      </c>
      <c r="G732" s="30"/>
    </row>
    <row r="733" spans="1:7" s="31" customFormat="1" ht="20.399999999999999" x14ac:dyDescent="0.3">
      <c r="A733" s="27"/>
      <c r="B733" s="27"/>
      <c r="C733" s="28">
        <v>44501</v>
      </c>
      <c r="D733" s="27" t="s">
        <v>104</v>
      </c>
      <c r="E733" s="29" t="s">
        <v>492</v>
      </c>
      <c r="F733" s="30">
        <v>75</v>
      </c>
      <c r="G733" s="30"/>
    </row>
    <row r="734" spans="1:7" s="31" customFormat="1" ht="20.399999999999999" x14ac:dyDescent="0.3">
      <c r="A734" s="27"/>
      <c r="B734" s="27"/>
      <c r="C734" s="28">
        <v>44531</v>
      </c>
      <c r="D734" s="27" t="s">
        <v>118</v>
      </c>
      <c r="E734" s="29" t="s">
        <v>493</v>
      </c>
      <c r="F734" s="30">
        <v>75</v>
      </c>
      <c r="G734" s="30"/>
    </row>
    <row r="735" spans="1:7" x14ac:dyDescent="0.2">
      <c r="D735" s="9" t="s">
        <v>3</v>
      </c>
      <c r="E735" s="17" t="s">
        <v>134</v>
      </c>
      <c r="G735" s="18">
        <f>225-0</f>
        <v>225</v>
      </c>
    </row>
    <row r="736" spans="1:7" x14ac:dyDescent="0.2">
      <c r="C736" s="16">
        <v>44561</v>
      </c>
      <c r="D736" s="9" t="s">
        <v>3</v>
      </c>
      <c r="E736" s="17" t="s">
        <v>135</v>
      </c>
      <c r="G736" s="18">
        <v>900</v>
      </c>
    </row>
    <row r="737" spans="1:7" x14ac:dyDescent="0.2">
      <c r="D737" s="9" t="s">
        <v>3</v>
      </c>
      <c r="E737" s="17" t="s">
        <v>3</v>
      </c>
    </row>
    <row r="738" spans="1:7" x14ac:dyDescent="0.2">
      <c r="C738" s="16">
        <v>44562</v>
      </c>
      <c r="D738" s="9" t="s">
        <v>3</v>
      </c>
      <c r="E738" s="17" t="s">
        <v>64</v>
      </c>
    </row>
    <row r="739" spans="1:7" s="31" customFormat="1" ht="20.399999999999999" x14ac:dyDescent="0.3">
      <c r="A739" s="27"/>
      <c r="B739" s="27"/>
      <c r="C739" s="28">
        <v>44562</v>
      </c>
      <c r="D739" s="27" t="s">
        <v>137</v>
      </c>
      <c r="E739" s="29" t="s">
        <v>494</v>
      </c>
      <c r="F739" s="30">
        <v>75</v>
      </c>
      <c r="G739" s="30"/>
    </row>
    <row r="740" spans="1:7" s="31" customFormat="1" ht="20.399999999999999" x14ac:dyDescent="0.3">
      <c r="A740" s="27"/>
      <c r="B740" s="27"/>
      <c r="C740" s="28">
        <v>44593</v>
      </c>
      <c r="D740" s="27" t="s">
        <v>150</v>
      </c>
      <c r="E740" s="29" t="s">
        <v>495</v>
      </c>
      <c r="F740" s="30">
        <v>75</v>
      </c>
      <c r="G740" s="30"/>
    </row>
    <row r="741" spans="1:7" s="31" customFormat="1" ht="20.399999999999999" x14ac:dyDescent="0.3">
      <c r="A741" s="27"/>
      <c r="B741" s="27"/>
      <c r="C741" s="28">
        <v>44621</v>
      </c>
      <c r="D741" s="27" t="s">
        <v>166</v>
      </c>
      <c r="E741" s="29" t="s">
        <v>496</v>
      </c>
      <c r="F741" s="30">
        <v>75</v>
      </c>
      <c r="G741" s="30"/>
    </row>
    <row r="742" spans="1:7" s="31" customFormat="1" ht="20.399999999999999" x14ac:dyDescent="0.3">
      <c r="A742" s="27"/>
      <c r="B742" s="27"/>
      <c r="C742" s="28">
        <v>44652</v>
      </c>
      <c r="D742" s="27" t="s">
        <v>181</v>
      </c>
      <c r="E742" s="29" t="s">
        <v>497</v>
      </c>
      <c r="F742" s="30">
        <v>75</v>
      </c>
      <c r="G742" s="30"/>
    </row>
    <row r="743" spans="1:7" s="31" customFormat="1" ht="20.399999999999999" x14ac:dyDescent="0.3">
      <c r="A743" s="27"/>
      <c r="B743" s="27"/>
      <c r="C743" s="28">
        <v>44682</v>
      </c>
      <c r="D743" s="27" t="s">
        <v>205</v>
      </c>
      <c r="E743" s="29" t="s">
        <v>498</v>
      </c>
      <c r="F743" s="30">
        <v>75</v>
      </c>
      <c r="G743" s="30"/>
    </row>
    <row r="744" spans="1:7" s="31" customFormat="1" ht="20.399999999999999" x14ac:dyDescent="0.3">
      <c r="A744" s="27"/>
      <c r="B744" s="27"/>
      <c r="C744" s="28">
        <v>44713</v>
      </c>
      <c r="D744" s="27" t="s">
        <v>219</v>
      </c>
      <c r="E744" s="29" t="s">
        <v>499</v>
      </c>
      <c r="F744" s="30">
        <v>75</v>
      </c>
      <c r="G744" s="30"/>
    </row>
    <row r="745" spans="1:7" s="31" customFormat="1" ht="20.399999999999999" x14ac:dyDescent="0.3">
      <c r="A745" s="27"/>
      <c r="B745" s="27"/>
      <c r="C745" s="28">
        <v>44743</v>
      </c>
      <c r="D745" s="27" t="s">
        <v>235</v>
      </c>
      <c r="E745" s="29" t="s">
        <v>500</v>
      </c>
      <c r="F745" s="30">
        <v>75</v>
      </c>
      <c r="G745" s="30"/>
    </row>
    <row r="746" spans="1:7" s="31" customFormat="1" ht="20.399999999999999" x14ac:dyDescent="0.3">
      <c r="A746" s="27"/>
      <c r="B746" s="27"/>
      <c r="C746" s="28">
        <v>44774</v>
      </c>
      <c r="D746" s="27" t="s">
        <v>252</v>
      </c>
      <c r="E746" s="29" t="s">
        <v>501</v>
      </c>
      <c r="F746" s="30">
        <v>75</v>
      </c>
      <c r="G746" s="30"/>
    </row>
    <row r="747" spans="1:7" s="31" customFormat="1" ht="20.399999999999999" x14ac:dyDescent="0.3">
      <c r="A747" s="27"/>
      <c r="B747" s="27"/>
      <c r="C747" s="28">
        <v>44805</v>
      </c>
      <c r="D747" s="27" t="s">
        <v>267</v>
      </c>
      <c r="E747" s="29" t="s">
        <v>502</v>
      </c>
      <c r="F747" s="30">
        <v>75</v>
      </c>
      <c r="G747" s="30"/>
    </row>
    <row r="748" spans="1:7" x14ac:dyDescent="0.2">
      <c r="D748" s="9" t="s">
        <v>3</v>
      </c>
      <c r="E748" s="17" t="s">
        <v>134</v>
      </c>
      <c r="G748" s="18">
        <f>675-0</f>
        <v>675</v>
      </c>
    </row>
    <row r="749" spans="1:7" x14ac:dyDescent="0.2">
      <c r="A749" s="9" t="s">
        <v>3</v>
      </c>
      <c r="C749" s="16">
        <v>44834</v>
      </c>
      <c r="D749" s="9" t="s">
        <v>3</v>
      </c>
      <c r="E749" s="17" t="s">
        <v>281</v>
      </c>
      <c r="G749" s="18">
        <v>675</v>
      </c>
    </row>
    <row r="750" spans="1:7" x14ac:dyDescent="0.2">
      <c r="B750" s="9" t="s">
        <v>3</v>
      </c>
    </row>
    <row r="752" spans="1:7" x14ac:dyDescent="0.2">
      <c r="A752" s="9" t="s">
        <v>503</v>
      </c>
      <c r="C752" s="16">
        <v>44470</v>
      </c>
      <c r="D752" s="9" t="s">
        <v>3</v>
      </c>
      <c r="E752" s="17" t="s">
        <v>64</v>
      </c>
      <c r="G752" s="18">
        <v>3877.53</v>
      </c>
    </row>
    <row r="753" spans="1:7" s="31" customFormat="1" x14ac:dyDescent="0.3">
      <c r="A753" s="27"/>
      <c r="B753" s="27" t="s">
        <v>30</v>
      </c>
      <c r="C753" s="28">
        <v>44470</v>
      </c>
      <c r="D753" s="27" t="s">
        <v>71</v>
      </c>
      <c r="E753" s="29" t="s">
        <v>504</v>
      </c>
      <c r="F753" s="30">
        <v>131.61000000000001</v>
      </c>
      <c r="G753" s="30"/>
    </row>
    <row r="754" spans="1:7" x14ac:dyDescent="0.2">
      <c r="C754" s="16">
        <v>44470</v>
      </c>
      <c r="D754" s="9" t="s">
        <v>71</v>
      </c>
      <c r="E754" s="17" t="s">
        <v>505</v>
      </c>
      <c r="F754" s="18">
        <v>271.08999999999997</v>
      </c>
    </row>
    <row r="755" spans="1:7" x14ac:dyDescent="0.2">
      <c r="C755" s="16">
        <v>44501</v>
      </c>
      <c r="D755" s="9" t="s">
        <v>105</v>
      </c>
      <c r="E755" s="17" t="s">
        <v>506</v>
      </c>
      <c r="F755" s="18">
        <v>271.08999999999997</v>
      </c>
    </row>
    <row r="756" spans="1:7" s="31" customFormat="1" x14ac:dyDescent="0.3">
      <c r="A756" s="27"/>
      <c r="B756" s="27"/>
      <c r="C756" s="28">
        <v>44501</v>
      </c>
      <c r="D756" s="27" t="s">
        <v>105</v>
      </c>
      <c r="E756" s="29" t="s">
        <v>507</v>
      </c>
      <c r="F756" s="30">
        <v>131.61000000000001</v>
      </c>
      <c r="G756" s="30"/>
    </row>
    <row r="757" spans="1:7" x14ac:dyDescent="0.2">
      <c r="C757" s="16">
        <v>44501</v>
      </c>
      <c r="D757" s="9" t="s">
        <v>106</v>
      </c>
      <c r="E757" s="17" t="s">
        <v>419</v>
      </c>
      <c r="F757" s="18">
        <v>35</v>
      </c>
    </row>
    <row r="758" spans="1:7" s="31" customFormat="1" ht="20.399999999999999" x14ac:dyDescent="0.3">
      <c r="A758" s="27"/>
      <c r="B758" s="27"/>
      <c r="C758" s="28">
        <v>44526</v>
      </c>
      <c r="D758" s="27" t="s">
        <v>109</v>
      </c>
      <c r="E758" s="29" t="s">
        <v>508</v>
      </c>
      <c r="F758" s="30">
        <v>134.99</v>
      </c>
      <c r="G758" s="30"/>
    </row>
    <row r="759" spans="1:7" x14ac:dyDescent="0.2">
      <c r="C759" s="16">
        <v>44531</v>
      </c>
      <c r="D759" s="9" t="s">
        <v>119</v>
      </c>
      <c r="E759" s="17" t="s">
        <v>509</v>
      </c>
      <c r="F759" s="18">
        <v>271.08999999999997</v>
      </c>
    </row>
    <row r="760" spans="1:7" s="31" customFormat="1" x14ac:dyDescent="0.3">
      <c r="A760" s="27"/>
      <c r="B760" s="27"/>
      <c r="C760" s="28">
        <v>44531</v>
      </c>
      <c r="D760" s="27" t="s">
        <v>119</v>
      </c>
      <c r="E760" s="29" t="s">
        <v>510</v>
      </c>
      <c r="F760" s="30">
        <v>131.61000000000001</v>
      </c>
      <c r="G760" s="30"/>
    </row>
    <row r="761" spans="1:7" s="31" customFormat="1" ht="20.399999999999999" x14ac:dyDescent="0.3">
      <c r="A761" s="27"/>
      <c r="B761" s="27"/>
      <c r="C761" s="28">
        <v>44561</v>
      </c>
      <c r="D761" s="27" t="s">
        <v>128</v>
      </c>
      <c r="E761" s="29" t="s">
        <v>457</v>
      </c>
      <c r="F761" s="30">
        <v>13.13</v>
      </c>
      <c r="G761" s="30"/>
    </row>
    <row r="762" spans="1:7" s="31" customFormat="1" ht="20.399999999999999" x14ac:dyDescent="0.3">
      <c r="A762" s="27"/>
      <c r="B762" s="27"/>
      <c r="C762" s="28">
        <v>44561</v>
      </c>
      <c r="D762" s="27" t="s">
        <v>128</v>
      </c>
      <c r="E762" s="29" t="s">
        <v>457</v>
      </c>
      <c r="F762" s="30">
        <v>6.88</v>
      </c>
      <c r="G762" s="30"/>
    </row>
    <row r="763" spans="1:7" x14ac:dyDescent="0.2">
      <c r="D763" s="9" t="s">
        <v>3</v>
      </c>
      <c r="E763" s="17" t="s">
        <v>134</v>
      </c>
      <c r="G763" s="18">
        <f>1398.1-0</f>
        <v>1398.1</v>
      </c>
    </row>
    <row r="764" spans="1:7" x14ac:dyDescent="0.2">
      <c r="C764" s="16">
        <v>44561</v>
      </c>
      <c r="D764" s="9" t="s">
        <v>3</v>
      </c>
      <c r="E764" s="17" t="s">
        <v>135</v>
      </c>
      <c r="G764" s="18">
        <v>5275.63</v>
      </c>
    </row>
    <row r="765" spans="1:7" x14ac:dyDescent="0.2">
      <c r="D765" s="9" t="s">
        <v>3</v>
      </c>
      <c r="E765" s="17" t="s">
        <v>3</v>
      </c>
    </row>
    <row r="766" spans="1:7" x14ac:dyDescent="0.2">
      <c r="C766" s="16">
        <v>44562</v>
      </c>
      <c r="D766" s="9" t="s">
        <v>3</v>
      </c>
      <c r="E766" s="17" t="s">
        <v>64</v>
      </c>
    </row>
    <row r="767" spans="1:7" s="31" customFormat="1" x14ac:dyDescent="0.3">
      <c r="A767" s="27"/>
      <c r="B767" s="27"/>
      <c r="C767" s="28">
        <v>44562</v>
      </c>
      <c r="D767" s="27" t="s">
        <v>138</v>
      </c>
      <c r="E767" s="29" t="s">
        <v>511</v>
      </c>
      <c r="F767" s="30">
        <v>131.61000000000001</v>
      </c>
      <c r="G767" s="30"/>
    </row>
    <row r="768" spans="1:7" s="31" customFormat="1" x14ac:dyDescent="0.3">
      <c r="A768" s="27"/>
      <c r="B768" s="27"/>
      <c r="C768" s="28">
        <v>44562</v>
      </c>
      <c r="D768" s="27" t="s">
        <v>138</v>
      </c>
      <c r="E768" s="29" t="s">
        <v>512</v>
      </c>
      <c r="F768" s="30">
        <v>287.18</v>
      </c>
      <c r="G768" s="30"/>
    </row>
    <row r="769" spans="1:7" s="31" customFormat="1" x14ac:dyDescent="0.3">
      <c r="A769" s="27"/>
      <c r="B769" s="27"/>
      <c r="C769" s="28">
        <v>44593</v>
      </c>
      <c r="D769" s="27" t="s">
        <v>151</v>
      </c>
      <c r="E769" s="29" t="s">
        <v>513</v>
      </c>
      <c r="F769" s="30">
        <v>131.61000000000001</v>
      </c>
      <c r="G769" s="30"/>
    </row>
    <row r="770" spans="1:7" s="31" customFormat="1" x14ac:dyDescent="0.3">
      <c r="A770" s="27"/>
      <c r="B770" s="27"/>
      <c r="C770" s="28">
        <v>44593</v>
      </c>
      <c r="D770" s="27" t="s">
        <v>151</v>
      </c>
      <c r="E770" s="29" t="s">
        <v>514</v>
      </c>
      <c r="F770" s="30">
        <v>287.18</v>
      </c>
      <c r="G770" s="30"/>
    </row>
    <row r="771" spans="1:7" x14ac:dyDescent="0.2">
      <c r="C771" s="16">
        <v>44613</v>
      </c>
      <c r="D771" s="9" t="s">
        <v>156</v>
      </c>
      <c r="E771" s="17" t="s">
        <v>429</v>
      </c>
      <c r="F771" s="18">
        <v>420</v>
      </c>
    </row>
    <row r="772" spans="1:7" s="31" customFormat="1" x14ac:dyDescent="0.3">
      <c r="A772" s="27"/>
      <c r="B772" s="27"/>
      <c r="C772" s="28">
        <v>44621</v>
      </c>
      <c r="D772" s="27" t="s">
        <v>167</v>
      </c>
      <c r="E772" s="29" t="s">
        <v>515</v>
      </c>
      <c r="F772" s="30">
        <v>131.61000000000001</v>
      </c>
      <c r="G772" s="30"/>
    </row>
    <row r="773" spans="1:7" s="31" customFormat="1" x14ac:dyDescent="0.3">
      <c r="A773" s="27"/>
      <c r="B773" s="27"/>
      <c r="C773" s="28">
        <v>44621</v>
      </c>
      <c r="D773" s="27" t="s">
        <v>167</v>
      </c>
      <c r="E773" s="29" t="s">
        <v>516</v>
      </c>
      <c r="F773" s="30">
        <v>287.18</v>
      </c>
      <c r="G773" s="30"/>
    </row>
    <row r="774" spans="1:7" x14ac:dyDescent="0.2">
      <c r="C774" s="16">
        <v>44645</v>
      </c>
      <c r="D774" s="9" t="s">
        <v>174</v>
      </c>
      <c r="E774" s="17" t="s">
        <v>431</v>
      </c>
      <c r="F774" s="18">
        <v>70</v>
      </c>
    </row>
    <row r="775" spans="1:7" s="31" customFormat="1" ht="20.399999999999999" x14ac:dyDescent="0.3">
      <c r="A775" s="27"/>
      <c r="B775" s="27"/>
      <c r="C775" s="28">
        <v>44651</v>
      </c>
      <c r="D775" s="27" t="s">
        <v>176</v>
      </c>
      <c r="E775" s="29" t="s">
        <v>466</v>
      </c>
      <c r="F775" s="30">
        <v>21.49</v>
      </c>
      <c r="G775" s="30"/>
    </row>
    <row r="776" spans="1:7" s="31" customFormat="1" x14ac:dyDescent="0.3">
      <c r="A776" s="27"/>
      <c r="B776" s="27"/>
      <c r="C776" s="28">
        <v>44652</v>
      </c>
      <c r="D776" s="27" t="s">
        <v>182</v>
      </c>
      <c r="E776" s="29" t="s">
        <v>517</v>
      </c>
      <c r="F776" s="30">
        <v>287.18</v>
      </c>
      <c r="G776" s="30"/>
    </row>
    <row r="777" spans="1:7" s="31" customFormat="1" x14ac:dyDescent="0.3">
      <c r="A777" s="27"/>
      <c r="B777" s="27"/>
      <c r="C777" s="28">
        <v>44652</v>
      </c>
      <c r="D777" s="27" t="s">
        <v>182</v>
      </c>
      <c r="E777" s="29" t="s">
        <v>518</v>
      </c>
      <c r="F777" s="30">
        <v>131.61000000000001</v>
      </c>
      <c r="G777" s="30"/>
    </row>
    <row r="778" spans="1:7" x14ac:dyDescent="0.2">
      <c r="C778" s="16">
        <v>44652</v>
      </c>
      <c r="D778" s="9" t="s">
        <v>183</v>
      </c>
      <c r="E778" s="17" t="s">
        <v>432</v>
      </c>
      <c r="F778" s="18">
        <v>14</v>
      </c>
    </row>
    <row r="779" spans="1:7" x14ac:dyDescent="0.2">
      <c r="C779" s="16">
        <v>44669</v>
      </c>
      <c r="D779" s="9" t="s">
        <v>188</v>
      </c>
      <c r="E779" s="17" t="s">
        <v>433</v>
      </c>
      <c r="F779" s="18">
        <v>14</v>
      </c>
    </row>
    <row r="780" spans="1:7" s="31" customFormat="1" x14ac:dyDescent="0.3">
      <c r="A780" s="27"/>
      <c r="B780" s="27"/>
      <c r="C780" s="28">
        <v>44682</v>
      </c>
      <c r="D780" s="27" t="s">
        <v>206</v>
      </c>
      <c r="E780" s="29" t="s">
        <v>519</v>
      </c>
      <c r="F780" s="30">
        <v>287.18</v>
      </c>
      <c r="G780" s="30"/>
    </row>
    <row r="781" spans="1:7" s="31" customFormat="1" x14ac:dyDescent="0.3">
      <c r="A781" s="27"/>
      <c r="B781" s="27"/>
      <c r="C781" s="28">
        <v>44682</v>
      </c>
      <c r="D781" s="27" t="s">
        <v>206</v>
      </c>
      <c r="E781" s="29" t="s">
        <v>520</v>
      </c>
      <c r="F781" s="30">
        <v>131.61000000000001</v>
      </c>
      <c r="G781" s="30"/>
    </row>
    <row r="782" spans="1:7" s="31" customFormat="1" x14ac:dyDescent="0.3">
      <c r="A782" s="27"/>
      <c r="B782" s="27"/>
      <c r="C782" s="28">
        <v>44713</v>
      </c>
      <c r="D782" s="27" t="s">
        <v>220</v>
      </c>
      <c r="E782" s="29" t="s">
        <v>521</v>
      </c>
      <c r="F782" s="30">
        <v>287.18</v>
      </c>
      <c r="G782" s="30"/>
    </row>
    <row r="783" spans="1:7" s="31" customFormat="1" x14ac:dyDescent="0.3">
      <c r="A783" s="27"/>
      <c r="B783" s="27"/>
      <c r="C783" s="28">
        <v>44713</v>
      </c>
      <c r="D783" s="27" t="s">
        <v>220</v>
      </c>
      <c r="E783" s="29" t="s">
        <v>522</v>
      </c>
      <c r="F783" s="30">
        <v>131.61000000000001</v>
      </c>
      <c r="G783" s="30"/>
    </row>
    <row r="784" spans="1:7" x14ac:dyDescent="0.2">
      <c r="C784" s="16">
        <v>44735</v>
      </c>
      <c r="D784" s="9" t="s">
        <v>230</v>
      </c>
      <c r="E784" s="17" t="s">
        <v>437</v>
      </c>
      <c r="F784" s="18">
        <v>35</v>
      </c>
    </row>
    <row r="785" spans="1:7" s="31" customFormat="1" x14ac:dyDescent="0.3">
      <c r="A785" s="27"/>
      <c r="B785" s="27"/>
      <c r="C785" s="28">
        <v>44743</v>
      </c>
      <c r="D785" s="27" t="s">
        <v>236</v>
      </c>
      <c r="E785" s="29" t="s">
        <v>523</v>
      </c>
      <c r="F785" s="30">
        <v>131.61000000000001</v>
      </c>
      <c r="G785" s="30"/>
    </row>
    <row r="786" spans="1:7" s="31" customFormat="1" x14ac:dyDescent="0.3">
      <c r="A786" s="27"/>
      <c r="B786" s="27"/>
      <c r="C786" s="28">
        <v>44743</v>
      </c>
      <c r="D786" s="27" t="s">
        <v>236</v>
      </c>
      <c r="E786" s="29" t="s">
        <v>524</v>
      </c>
      <c r="F786" s="30">
        <v>287.18</v>
      </c>
      <c r="G786" s="30"/>
    </row>
    <row r="787" spans="1:7" x14ac:dyDescent="0.2">
      <c r="C787" s="16">
        <v>44743</v>
      </c>
      <c r="D787" s="9" t="s">
        <v>237</v>
      </c>
      <c r="E787" s="17" t="s">
        <v>438</v>
      </c>
      <c r="F787" s="18">
        <v>42.32</v>
      </c>
    </row>
    <row r="788" spans="1:7" s="31" customFormat="1" ht="20.399999999999999" x14ac:dyDescent="0.3">
      <c r="A788" s="27"/>
      <c r="B788" s="27"/>
      <c r="C788" s="28">
        <v>44763</v>
      </c>
      <c r="D788" s="27" t="s">
        <v>243</v>
      </c>
      <c r="E788" s="29" t="s">
        <v>479</v>
      </c>
      <c r="F788" s="30">
        <v>13.51</v>
      </c>
      <c r="G788" s="30"/>
    </row>
    <row r="789" spans="1:7" s="31" customFormat="1" x14ac:dyDescent="0.3">
      <c r="A789" s="27"/>
      <c r="B789" s="27"/>
      <c r="C789" s="28">
        <v>44774</v>
      </c>
      <c r="D789" s="27" t="s">
        <v>253</v>
      </c>
      <c r="E789" s="29" t="s">
        <v>525</v>
      </c>
      <c r="F789" s="30">
        <v>131.61000000000001</v>
      </c>
      <c r="G789" s="30"/>
    </row>
    <row r="790" spans="1:7" s="31" customFormat="1" x14ac:dyDescent="0.3">
      <c r="A790" s="27"/>
      <c r="B790" s="27"/>
      <c r="C790" s="28">
        <v>44774</v>
      </c>
      <c r="D790" s="27" t="s">
        <v>253</v>
      </c>
      <c r="E790" s="29" t="s">
        <v>526</v>
      </c>
      <c r="F790" s="30">
        <v>287.18</v>
      </c>
      <c r="G790" s="30"/>
    </row>
    <row r="791" spans="1:7" x14ac:dyDescent="0.2">
      <c r="C791" s="16">
        <v>44789</v>
      </c>
      <c r="D791" s="9" t="s">
        <v>258</v>
      </c>
      <c r="E791" s="17" t="s">
        <v>441</v>
      </c>
      <c r="F791" s="18">
        <v>35</v>
      </c>
    </row>
    <row r="792" spans="1:7" s="31" customFormat="1" ht="20.399999999999999" x14ac:dyDescent="0.3">
      <c r="A792" s="27"/>
      <c r="B792" s="27"/>
      <c r="C792" s="28">
        <v>44795</v>
      </c>
      <c r="D792" s="27" t="s">
        <v>259</v>
      </c>
      <c r="E792" s="29" t="s">
        <v>527</v>
      </c>
      <c r="F792" s="30">
        <v>32</v>
      </c>
      <c r="G792" s="30"/>
    </row>
    <row r="793" spans="1:7" s="31" customFormat="1" x14ac:dyDescent="0.3">
      <c r="A793" s="27"/>
      <c r="B793" s="27"/>
      <c r="C793" s="28">
        <v>44805</v>
      </c>
      <c r="D793" s="27" t="s">
        <v>268</v>
      </c>
      <c r="E793" s="29" t="s">
        <v>528</v>
      </c>
      <c r="F793" s="30">
        <v>131.61000000000001</v>
      </c>
      <c r="G793" s="30"/>
    </row>
    <row r="794" spans="1:7" s="31" customFormat="1" x14ac:dyDescent="0.3">
      <c r="A794" s="27"/>
      <c r="B794" s="27"/>
      <c r="C794" s="28">
        <v>44805</v>
      </c>
      <c r="D794" s="27" t="s">
        <v>268</v>
      </c>
      <c r="E794" s="29" t="s">
        <v>529</v>
      </c>
      <c r="F794" s="30">
        <v>287.18</v>
      </c>
      <c r="G794" s="30"/>
    </row>
    <row r="795" spans="1:7" s="31" customFormat="1" ht="20.399999999999999" x14ac:dyDescent="0.3">
      <c r="A795" s="27"/>
      <c r="B795" s="27"/>
      <c r="C795" s="28">
        <v>44834</v>
      </c>
      <c r="D795" s="27" t="s">
        <v>278</v>
      </c>
      <c r="E795" s="29" t="s">
        <v>487</v>
      </c>
      <c r="F795" s="30">
        <v>34.39</v>
      </c>
      <c r="G795" s="30"/>
    </row>
    <row r="796" spans="1:7" x14ac:dyDescent="0.2">
      <c r="D796" s="9" t="s">
        <v>3</v>
      </c>
      <c r="E796" s="17" t="s">
        <v>134</v>
      </c>
      <c r="G796" s="18">
        <f>4500.82-0</f>
        <v>4500.82</v>
      </c>
    </row>
    <row r="797" spans="1:7" x14ac:dyDescent="0.2">
      <c r="A797" s="9" t="s">
        <v>3</v>
      </c>
      <c r="C797" s="16">
        <v>44834</v>
      </c>
      <c r="D797" s="9" t="s">
        <v>3</v>
      </c>
      <c r="E797" s="17" t="s">
        <v>281</v>
      </c>
      <c r="G797" s="18">
        <v>4500.82</v>
      </c>
    </row>
    <row r="798" spans="1:7" x14ac:dyDescent="0.2">
      <c r="B798" s="9" t="s">
        <v>3</v>
      </c>
    </row>
    <row r="800" spans="1:7" x14ac:dyDescent="0.2">
      <c r="A800" s="9" t="s">
        <v>530</v>
      </c>
      <c r="C800" s="16">
        <v>44470</v>
      </c>
      <c r="D800" s="9" t="s">
        <v>3</v>
      </c>
      <c r="E800" s="17" t="s">
        <v>64</v>
      </c>
      <c r="G800" s="18">
        <v>7299.06</v>
      </c>
    </row>
    <row r="801" spans="2:7" x14ac:dyDescent="0.2">
      <c r="B801" s="9" t="s">
        <v>31</v>
      </c>
      <c r="C801" s="16">
        <v>44500</v>
      </c>
      <c r="D801" s="9" t="s">
        <v>3</v>
      </c>
      <c r="E801" s="17" t="s">
        <v>94</v>
      </c>
      <c r="F801" s="18">
        <v>851.55</v>
      </c>
    </row>
    <row r="802" spans="2:7" x14ac:dyDescent="0.2">
      <c r="C802" s="16">
        <v>44530</v>
      </c>
      <c r="D802" s="9" t="s">
        <v>3</v>
      </c>
      <c r="E802" s="17" t="s">
        <v>94</v>
      </c>
      <c r="F802" s="18">
        <v>902.98</v>
      </c>
    </row>
    <row r="803" spans="2:7" x14ac:dyDescent="0.2">
      <c r="C803" s="16">
        <v>44561</v>
      </c>
      <c r="D803" s="9" t="s">
        <v>3</v>
      </c>
      <c r="E803" s="17" t="s">
        <v>94</v>
      </c>
      <c r="F803" s="18">
        <v>806.57</v>
      </c>
    </row>
    <row r="804" spans="2:7" x14ac:dyDescent="0.2">
      <c r="D804" s="9" t="s">
        <v>3</v>
      </c>
      <c r="E804" s="17" t="s">
        <v>134</v>
      </c>
      <c r="G804" s="18">
        <f>2561.1-0</f>
        <v>2561.1</v>
      </c>
    </row>
    <row r="805" spans="2:7" x14ac:dyDescent="0.2">
      <c r="C805" s="16">
        <v>44561</v>
      </c>
      <c r="D805" s="9" t="s">
        <v>3</v>
      </c>
      <c r="E805" s="17" t="s">
        <v>135</v>
      </c>
      <c r="G805" s="18">
        <v>9860.16</v>
      </c>
    </row>
    <row r="806" spans="2:7" x14ac:dyDescent="0.2">
      <c r="D806" s="9" t="s">
        <v>3</v>
      </c>
      <c r="E806" s="17" t="s">
        <v>3</v>
      </c>
    </row>
    <row r="807" spans="2:7" x14ac:dyDescent="0.2">
      <c r="C807" s="16">
        <v>44562</v>
      </c>
      <c r="D807" s="9" t="s">
        <v>3</v>
      </c>
      <c r="E807" s="17" t="s">
        <v>64</v>
      </c>
    </row>
    <row r="808" spans="2:7" x14ac:dyDescent="0.2">
      <c r="C808" s="16">
        <v>44592</v>
      </c>
      <c r="D808" s="9" t="s">
        <v>3</v>
      </c>
      <c r="E808" s="17" t="s">
        <v>94</v>
      </c>
      <c r="F808" s="18">
        <v>786</v>
      </c>
    </row>
    <row r="809" spans="2:7" x14ac:dyDescent="0.2">
      <c r="C809" s="16">
        <v>44620</v>
      </c>
      <c r="D809" s="9" t="s">
        <v>3</v>
      </c>
      <c r="E809" s="17" t="s">
        <v>159</v>
      </c>
      <c r="F809" s="18">
        <v>-585.75</v>
      </c>
    </row>
    <row r="810" spans="2:7" x14ac:dyDescent="0.2">
      <c r="C810" s="16">
        <v>44620</v>
      </c>
      <c r="D810" s="9" t="s">
        <v>3</v>
      </c>
      <c r="E810" s="17" t="s">
        <v>94</v>
      </c>
      <c r="F810" s="18">
        <v>1404.54</v>
      </c>
    </row>
    <row r="811" spans="2:7" x14ac:dyDescent="0.2">
      <c r="C811" s="16">
        <v>44651</v>
      </c>
      <c r="D811" s="9" t="s">
        <v>3</v>
      </c>
      <c r="E811" s="17" t="s">
        <v>94</v>
      </c>
      <c r="F811" s="18">
        <v>1287.76</v>
      </c>
    </row>
    <row r="812" spans="2:7" x14ac:dyDescent="0.2">
      <c r="C812" s="16">
        <v>44681</v>
      </c>
      <c r="D812" s="9" t="s">
        <v>3</v>
      </c>
      <c r="E812" s="17" t="s">
        <v>94</v>
      </c>
      <c r="F812" s="18">
        <v>955.11</v>
      </c>
    </row>
    <row r="813" spans="2:7" x14ac:dyDescent="0.2">
      <c r="C813" s="16">
        <v>44712</v>
      </c>
      <c r="D813" s="9" t="s">
        <v>3</v>
      </c>
      <c r="E813" s="17" t="s">
        <v>94</v>
      </c>
      <c r="F813" s="18">
        <v>971.12</v>
      </c>
    </row>
    <row r="814" spans="2:7" x14ac:dyDescent="0.2">
      <c r="C814" s="16">
        <v>44742</v>
      </c>
      <c r="D814" s="9" t="s">
        <v>3</v>
      </c>
      <c r="E814" s="17" t="s">
        <v>94</v>
      </c>
      <c r="F814" s="18">
        <v>927.61</v>
      </c>
    </row>
    <row r="815" spans="2:7" x14ac:dyDescent="0.2">
      <c r="C815" s="16">
        <v>44773</v>
      </c>
      <c r="D815" s="9" t="s">
        <v>3</v>
      </c>
      <c r="E815" s="17" t="s">
        <v>94</v>
      </c>
      <c r="F815" s="18">
        <v>932.42</v>
      </c>
    </row>
    <row r="816" spans="2:7" x14ac:dyDescent="0.2">
      <c r="C816" s="16">
        <v>44804</v>
      </c>
      <c r="D816" s="9" t="s">
        <v>3</v>
      </c>
      <c r="E816" s="17" t="s">
        <v>94</v>
      </c>
      <c r="F816" s="18">
        <v>855.28</v>
      </c>
    </row>
    <row r="817" spans="1:7" x14ac:dyDescent="0.2">
      <c r="C817" s="16">
        <v>44834</v>
      </c>
      <c r="D817" s="9" t="s">
        <v>3</v>
      </c>
      <c r="E817" s="17" t="s">
        <v>94</v>
      </c>
      <c r="F817" s="18">
        <v>873.65</v>
      </c>
    </row>
    <row r="818" spans="1:7" x14ac:dyDescent="0.2">
      <c r="D818" s="9" t="s">
        <v>3</v>
      </c>
      <c r="E818" s="17" t="s">
        <v>134</v>
      </c>
      <c r="G818" s="18">
        <f>8993.49-585.75</f>
        <v>8407.74</v>
      </c>
    </row>
    <row r="819" spans="1:7" x14ac:dyDescent="0.2">
      <c r="A819" s="9" t="s">
        <v>3</v>
      </c>
      <c r="C819" s="16">
        <v>44834</v>
      </c>
      <c r="D819" s="9" t="s">
        <v>3</v>
      </c>
      <c r="E819" s="17" t="s">
        <v>281</v>
      </c>
      <c r="G819" s="18">
        <v>8407.74</v>
      </c>
    </row>
    <row r="820" spans="1:7" x14ac:dyDescent="0.2">
      <c r="B820" s="9" t="s">
        <v>3</v>
      </c>
    </row>
    <row r="822" spans="1:7" x14ac:dyDescent="0.2">
      <c r="A822" s="9" t="s">
        <v>531</v>
      </c>
      <c r="C822" s="16">
        <v>44470</v>
      </c>
      <c r="D822" s="9" t="s">
        <v>3</v>
      </c>
      <c r="E822" s="17" t="s">
        <v>64</v>
      </c>
      <c r="G822" s="18">
        <v>76.790000000000006</v>
      </c>
    </row>
    <row r="823" spans="1:7" s="31" customFormat="1" ht="20.399999999999999" x14ac:dyDescent="0.3">
      <c r="A823" s="27"/>
      <c r="B823" s="27" t="s">
        <v>32</v>
      </c>
      <c r="C823" s="28">
        <v>44561</v>
      </c>
      <c r="D823" s="27" t="s">
        <v>128</v>
      </c>
      <c r="E823" s="29" t="s">
        <v>457</v>
      </c>
      <c r="F823" s="30">
        <v>160.96</v>
      </c>
      <c r="G823" s="30"/>
    </row>
    <row r="824" spans="1:7" x14ac:dyDescent="0.2">
      <c r="D824" s="9" t="s">
        <v>3</v>
      </c>
      <c r="E824" s="17" t="s">
        <v>134</v>
      </c>
      <c r="G824" s="18">
        <f>160.96-0</f>
        <v>160.96</v>
      </c>
    </row>
    <row r="825" spans="1:7" x14ac:dyDescent="0.2">
      <c r="C825" s="16">
        <v>44561</v>
      </c>
      <c r="D825" s="9" t="s">
        <v>3</v>
      </c>
      <c r="E825" s="17" t="s">
        <v>135</v>
      </c>
      <c r="G825" s="18">
        <v>237.75</v>
      </c>
    </row>
    <row r="826" spans="1:7" x14ac:dyDescent="0.2">
      <c r="D826" s="9" t="s">
        <v>3</v>
      </c>
      <c r="E826" s="17" t="s">
        <v>3</v>
      </c>
    </row>
    <row r="827" spans="1:7" x14ac:dyDescent="0.2">
      <c r="C827" s="16">
        <v>44562</v>
      </c>
      <c r="D827" s="9" t="s">
        <v>3</v>
      </c>
      <c r="E827" s="17" t="s">
        <v>64</v>
      </c>
    </row>
    <row r="828" spans="1:7" s="31" customFormat="1" ht="20.399999999999999" x14ac:dyDescent="0.3">
      <c r="A828" s="27"/>
      <c r="B828" s="27"/>
      <c r="C828" s="28">
        <v>44763</v>
      </c>
      <c r="D828" s="27" t="s">
        <v>243</v>
      </c>
      <c r="E828" s="29" t="s">
        <v>479</v>
      </c>
      <c r="F828" s="30">
        <v>74.680000000000007</v>
      </c>
      <c r="G828" s="30"/>
    </row>
    <row r="829" spans="1:7" x14ac:dyDescent="0.2">
      <c r="D829" s="9" t="s">
        <v>3</v>
      </c>
      <c r="E829" s="17" t="s">
        <v>134</v>
      </c>
      <c r="G829" s="18">
        <f>74.68-0</f>
        <v>74.680000000000007</v>
      </c>
    </row>
    <row r="830" spans="1:7" x14ac:dyDescent="0.2">
      <c r="A830" s="9" t="s">
        <v>3</v>
      </c>
      <c r="C830" s="16">
        <v>44834</v>
      </c>
      <c r="D830" s="9" t="s">
        <v>3</v>
      </c>
      <c r="E830" s="17" t="s">
        <v>281</v>
      </c>
      <c r="G830" s="18">
        <v>74.680000000000007</v>
      </c>
    </row>
    <row r="831" spans="1:7" x14ac:dyDescent="0.2">
      <c r="B831" s="9" t="s">
        <v>3</v>
      </c>
    </row>
    <row r="833" spans="1:7" x14ac:dyDescent="0.2">
      <c r="A833" s="9" t="s">
        <v>532</v>
      </c>
      <c r="C833" s="16">
        <v>44470</v>
      </c>
      <c r="D833" s="9" t="s">
        <v>3</v>
      </c>
      <c r="E833" s="17" t="s">
        <v>64</v>
      </c>
      <c r="G833" s="18">
        <v>10474.14</v>
      </c>
    </row>
    <row r="834" spans="1:7" s="31" customFormat="1" ht="20.399999999999999" x14ac:dyDescent="0.3">
      <c r="A834" s="27"/>
      <c r="B834" s="27" t="s">
        <v>33</v>
      </c>
      <c r="C834" s="28">
        <v>44561</v>
      </c>
      <c r="D834" s="27" t="s">
        <v>128</v>
      </c>
      <c r="E834" s="29" t="s">
        <v>457</v>
      </c>
      <c r="F834" s="30">
        <v>168.7</v>
      </c>
      <c r="G834" s="30"/>
    </row>
    <row r="835" spans="1:7" x14ac:dyDescent="0.2">
      <c r="D835" s="9" t="s">
        <v>3</v>
      </c>
      <c r="E835" s="17" t="s">
        <v>134</v>
      </c>
      <c r="G835" s="18">
        <f>168.7-0</f>
        <v>168.7</v>
      </c>
    </row>
    <row r="836" spans="1:7" x14ac:dyDescent="0.2">
      <c r="C836" s="16">
        <v>44561</v>
      </c>
      <c r="D836" s="9" t="s">
        <v>3</v>
      </c>
      <c r="E836" s="17" t="s">
        <v>135</v>
      </c>
      <c r="G836" s="18">
        <v>10642.84</v>
      </c>
    </row>
    <row r="837" spans="1:7" x14ac:dyDescent="0.2">
      <c r="D837" s="9" t="s">
        <v>3</v>
      </c>
      <c r="E837" s="17" t="s">
        <v>3</v>
      </c>
    </row>
    <row r="838" spans="1:7" x14ac:dyDescent="0.2">
      <c r="C838" s="16">
        <v>44562</v>
      </c>
      <c r="D838" s="9" t="s">
        <v>3</v>
      </c>
      <c r="E838" s="17" t="s">
        <v>64</v>
      </c>
    </row>
    <row r="839" spans="1:7" s="31" customFormat="1" ht="20.399999999999999" x14ac:dyDescent="0.3">
      <c r="A839" s="27"/>
      <c r="B839" s="27"/>
      <c r="C839" s="28">
        <v>44763</v>
      </c>
      <c r="D839" s="27" t="s">
        <v>243</v>
      </c>
      <c r="E839" s="29" t="s">
        <v>479</v>
      </c>
      <c r="F839" s="30">
        <v>262.94</v>
      </c>
      <c r="G839" s="30"/>
    </row>
    <row r="840" spans="1:7" x14ac:dyDescent="0.2">
      <c r="C840" s="16">
        <v>44788</v>
      </c>
      <c r="D840" s="9" t="s">
        <v>325</v>
      </c>
      <c r="E840" s="17" t="s">
        <v>533</v>
      </c>
      <c r="F840" s="18">
        <v>11023</v>
      </c>
    </row>
    <row r="841" spans="1:7" x14ac:dyDescent="0.2">
      <c r="D841" s="9" t="s">
        <v>3</v>
      </c>
      <c r="E841" s="17" t="s">
        <v>134</v>
      </c>
      <c r="G841" s="18">
        <f>11285.94-0</f>
        <v>11285.94</v>
      </c>
    </row>
    <row r="842" spans="1:7" x14ac:dyDescent="0.2">
      <c r="A842" s="9" t="s">
        <v>3</v>
      </c>
      <c r="C842" s="16">
        <v>44834</v>
      </c>
      <c r="D842" s="9" t="s">
        <v>3</v>
      </c>
      <c r="E842" s="17" t="s">
        <v>281</v>
      </c>
      <c r="G842" s="18">
        <v>11285.94</v>
      </c>
    </row>
    <row r="843" spans="1:7" x14ac:dyDescent="0.2">
      <c r="B843" s="9" t="s">
        <v>3</v>
      </c>
    </row>
    <row r="845" spans="1:7" x14ac:dyDescent="0.2">
      <c r="A845" s="9" t="s">
        <v>534</v>
      </c>
      <c r="C845" s="16">
        <v>44470</v>
      </c>
      <c r="D845" s="9" t="s">
        <v>3</v>
      </c>
      <c r="E845" s="17" t="s">
        <v>64</v>
      </c>
      <c r="G845" s="18">
        <v>1830</v>
      </c>
    </row>
    <row r="846" spans="1:7" x14ac:dyDescent="0.2">
      <c r="B846" s="9" t="s">
        <v>34</v>
      </c>
      <c r="C846" s="16">
        <v>44561</v>
      </c>
      <c r="D846" s="9" t="s">
        <v>125</v>
      </c>
      <c r="E846" s="17" t="s">
        <v>535</v>
      </c>
      <c r="F846" s="18">
        <v>2277.5</v>
      </c>
    </row>
    <row r="847" spans="1:7" x14ac:dyDescent="0.2">
      <c r="C847" s="16">
        <v>44561</v>
      </c>
      <c r="D847" s="9" t="s">
        <v>125</v>
      </c>
      <c r="E847" s="17" t="s">
        <v>536</v>
      </c>
      <c r="F847" s="18">
        <v>300</v>
      </c>
    </row>
    <row r="848" spans="1:7" x14ac:dyDescent="0.2">
      <c r="D848" s="9" t="s">
        <v>3</v>
      </c>
      <c r="E848" s="17" t="s">
        <v>134</v>
      </c>
      <c r="G848" s="18">
        <f>2577.5-0</f>
        <v>2577.5</v>
      </c>
    </row>
    <row r="849" spans="1:7" x14ac:dyDescent="0.2">
      <c r="C849" s="16">
        <v>44561</v>
      </c>
      <c r="D849" s="9" t="s">
        <v>3</v>
      </c>
      <c r="E849" s="17" t="s">
        <v>135</v>
      </c>
      <c r="G849" s="18">
        <v>4407.5</v>
      </c>
    </row>
    <row r="850" spans="1:7" x14ac:dyDescent="0.2">
      <c r="D850" s="9" t="s">
        <v>3</v>
      </c>
      <c r="E850" s="17" t="s">
        <v>3</v>
      </c>
    </row>
    <row r="851" spans="1:7" x14ac:dyDescent="0.2">
      <c r="C851" s="16">
        <v>44562</v>
      </c>
      <c r="D851" s="9" t="s">
        <v>3</v>
      </c>
      <c r="E851" s="17" t="s">
        <v>64</v>
      </c>
    </row>
    <row r="852" spans="1:7" x14ac:dyDescent="0.2">
      <c r="C852" s="16">
        <v>44637</v>
      </c>
      <c r="D852" s="9" t="s">
        <v>169</v>
      </c>
      <c r="E852" s="17" t="s">
        <v>537</v>
      </c>
      <c r="F852" s="18">
        <v>190</v>
      </c>
    </row>
    <row r="853" spans="1:7" x14ac:dyDescent="0.2">
      <c r="D853" s="9" t="s">
        <v>3</v>
      </c>
      <c r="E853" s="17" t="s">
        <v>134</v>
      </c>
      <c r="G853" s="18">
        <f>190-0</f>
        <v>190</v>
      </c>
    </row>
    <row r="854" spans="1:7" x14ac:dyDescent="0.2">
      <c r="A854" s="9" t="s">
        <v>3</v>
      </c>
      <c r="C854" s="16">
        <v>44834</v>
      </c>
      <c r="D854" s="9" t="s">
        <v>3</v>
      </c>
      <c r="E854" s="17" t="s">
        <v>281</v>
      </c>
      <c r="G854" s="18">
        <v>190</v>
      </c>
    </row>
    <row r="855" spans="1:7" x14ac:dyDescent="0.2">
      <c r="B855" s="9" t="s">
        <v>3</v>
      </c>
    </row>
    <row r="857" spans="1:7" x14ac:dyDescent="0.2">
      <c r="A857" s="9" t="s">
        <v>538</v>
      </c>
      <c r="C857" s="16">
        <v>44470</v>
      </c>
      <c r="D857" s="9" t="s">
        <v>3</v>
      </c>
      <c r="E857" s="17" t="s">
        <v>64</v>
      </c>
      <c r="G857" s="18">
        <v>20052.96</v>
      </c>
    </row>
    <row r="858" spans="1:7" s="31" customFormat="1" ht="20.399999999999999" x14ac:dyDescent="0.3">
      <c r="A858" s="27"/>
      <c r="B858" s="27" t="s">
        <v>35</v>
      </c>
      <c r="C858" s="28">
        <v>44470</v>
      </c>
      <c r="D858" s="27" t="s">
        <v>67</v>
      </c>
      <c r="E858" s="29" t="s">
        <v>539</v>
      </c>
      <c r="F858" s="30">
        <v>2000</v>
      </c>
      <c r="G858" s="30"/>
    </row>
    <row r="859" spans="1:7" s="31" customFormat="1" ht="20.399999999999999" x14ac:dyDescent="0.3">
      <c r="A859" s="27"/>
      <c r="B859" s="27"/>
      <c r="C859" s="28">
        <v>44500</v>
      </c>
      <c r="D859" s="27" t="s">
        <v>89</v>
      </c>
      <c r="E859" s="29" t="s">
        <v>540</v>
      </c>
      <c r="F859" s="30">
        <v>14.87</v>
      </c>
      <c r="G859" s="30"/>
    </row>
    <row r="860" spans="1:7" s="31" customFormat="1" ht="20.399999999999999" x14ac:dyDescent="0.3">
      <c r="A860" s="27"/>
      <c r="B860" s="27"/>
      <c r="C860" s="28">
        <v>44500</v>
      </c>
      <c r="D860" s="27" t="s">
        <v>89</v>
      </c>
      <c r="E860" s="29" t="s">
        <v>541</v>
      </c>
      <c r="F860" s="30">
        <v>358.39</v>
      </c>
      <c r="G860" s="30"/>
    </row>
    <row r="861" spans="1:7" s="31" customFormat="1" ht="20.399999999999999" x14ac:dyDescent="0.3">
      <c r="A861" s="27"/>
      <c r="B861" s="27"/>
      <c r="C861" s="28">
        <v>44501</v>
      </c>
      <c r="D861" s="27" t="s">
        <v>103</v>
      </c>
      <c r="E861" s="29" t="s">
        <v>542</v>
      </c>
      <c r="F861" s="30">
        <v>2000</v>
      </c>
      <c r="G861" s="30"/>
    </row>
    <row r="862" spans="1:7" s="31" customFormat="1" ht="20.399999999999999" x14ac:dyDescent="0.3">
      <c r="A862" s="27"/>
      <c r="B862" s="27"/>
      <c r="C862" s="28">
        <v>44530</v>
      </c>
      <c r="D862" s="27" t="s">
        <v>112</v>
      </c>
      <c r="E862" s="29" t="s">
        <v>543</v>
      </c>
      <c r="F862" s="30">
        <v>20.9</v>
      </c>
      <c r="G862" s="30"/>
    </row>
    <row r="863" spans="1:7" s="31" customFormat="1" x14ac:dyDescent="0.3">
      <c r="A863" s="27"/>
      <c r="B863" s="27"/>
      <c r="C863" s="28">
        <v>44530</v>
      </c>
      <c r="D863" s="27" t="s">
        <v>112</v>
      </c>
      <c r="E863" s="29" t="s">
        <v>544</v>
      </c>
      <c r="F863" s="30">
        <v>98.01</v>
      </c>
      <c r="G863" s="30"/>
    </row>
    <row r="864" spans="1:7" s="31" customFormat="1" ht="20.399999999999999" x14ac:dyDescent="0.3">
      <c r="A864" s="27"/>
      <c r="B864" s="27"/>
      <c r="C864" s="28">
        <v>44531</v>
      </c>
      <c r="D864" s="27" t="s">
        <v>117</v>
      </c>
      <c r="E864" s="29" t="s">
        <v>545</v>
      </c>
      <c r="F864" s="30">
        <v>2000</v>
      </c>
      <c r="G864" s="30"/>
    </row>
    <row r="865" spans="1:7" s="31" customFormat="1" x14ac:dyDescent="0.3">
      <c r="A865" s="27"/>
      <c r="B865" s="27"/>
      <c r="C865" s="28">
        <v>44561</v>
      </c>
      <c r="D865" s="27" t="s">
        <v>127</v>
      </c>
      <c r="E865" s="29" t="s">
        <v>546</v>
      </c>
      <c r="F865" s="30">
        <v>364.58</v>
      </c>
      <c r="G865" s="30"/>
    </row>
    <row r="866" spans="1:7" s="31" customFormat="1" ht="20.399999999999999" x14ac:dyDescent="0.3">
      <c r="A866" s="27"/>
      <c r="B866" s="27"/>
      <c r="C866" s="28">
        <v>44561</v>
      </c>
      <c r="D866" s="27" t="s">
        <v>127</v>
      </c>
      <c r="E866" s="29" t="s">
        <v>547</v>
      </c>
      <c r="F866" s="30">
        <v>19.93</v>
      </c>
      <c r="G866" s="30"/>
    </row>
    <row r="867" spans="1:7" x14ac:dyDescent="0.2">
      <c r="D867" s="9" t="s">
        <v>3</v>
      </c>
      <c r="E867" s="17" t="s">
        <v>134</v>
      </c>
      <c r="G867" s="18">
        <f>6876.68-0</f>
        <v>6876.68</v>
      </c>
    </row>
    <row r="868" spans="1:7" x14ac:dyDescent="0.2">
      <c r="C868" s="16">
        <v>44561</v>
      </c>
      <c r="D868" s="9" t="s">
        <v>3</v>
      </c>
      <c r="E868" s="17" t="s">
        <v>135</v>
      </c>
      <c r="G868" s="18">
        <v>26929.64</v>
      </c>
    </row>
    <row r="869" spans="1:7" x14ac:dyDescent="0.2">
      <c r="D869" s="9" t="s">
        <v>3</v>
      </c>
      <c r="E869" s="17" t="s">
        <v>3</v>
      </c>
    </row>
    <row r="870" spans="1:7" x14ac:dyDescent="0.2">
      <c r="C870" s="16">
        <v>44562</v>
      </c>
      <c r="D870" s="9" t="s">
        <v>3</v>
      </c>
      <c r="E870" s="17" t="s">
        <v>64</v>
      </c>
    </row>
    <row r="871" spans="1:7" s="31" customFormat="1" ht="20.399999999999999" x14ac:dyDescent="0.3">
      <c r="A871" s="27"/>
      <c r="B871" s="27"/>
      <c r="C871" s="28">
        <v>44562</v>
      </c>
      <c r="D871" s="27" t="s">
        <v>136</v>
      </c>
      <c r="E871" s="29" t="s">
        <v>548</v>
      </c>
      <c r="F871" s="30">
        <v>2000</v>
      </c>
      <c r="G871" s="30"/>
    </row>
    <row r="872" spans="1:7" s="31" customFormat="1" x14ac:dyDescent="0.3">
      <c r="A872" s="27"/>
      <c r="B872" s="27"/>
      <c r="C872" s="28">
        <v>44592</v>
      </c>
      <c r="D872" s="27" t="s">
        <v>146</v>
      </c>
      <c r="E872" s="29" t="s">
        <v>549</v>
      </c>
      <c r="F872" s="30">
        <v>348.1</v>
      </c>
      <c r="G872" s="30"/>
    </row>
    <row r="873" spans="1:7" s="31" customFormat="1" ht="20.399999999999999" x14ac:dyDescent="0.3">
      <c r="A873" s="27"/>
      <c r="B873" s="27"/>
      <c r="C873" s="28">
        <v>44592</v>
      </c>
      <c r="D873" s="27" t="s">
        <v>146</v>
      </c>
      <c r="E873" s="29" t="s">
        <v>550</v>
      </c>
      <c r="F873" s="30">
        <v>23.69</v>
      </c>
      <c r="G873" s="30"/>
    </row>
    <row r="874" spans="1:7" s="31" customFormat="1" ht="20.399999999999999" x14ac:dyDescent="0.3">
      <c r="A874" s="27"/>
      <c r="B874" s="27"/>
      <c r="C874" s="28">
        <v>44593</v>
      </c>
      <c r="D874" s="27" t="s">
        <v>149</v>
      </c>
      <c r="E874" s="29" t="s">
        <v>551</v>
      </c>
      <c r="F874" s="30">
        <v>2000</v>
      </c>
      <c r="G874" s="30"/>
    </row>
    <row r="875" spans="1:7" s="31" customFormat="1" ht="20.399999999999999" x14ac:dyDescent="0.3">
      <c r="A875" s="27"/>
      <c r="B875" s="27"/>
      <c r="C875" s="28">
        <v>44620</v>
      </c>
      <c r="D875" s="27" t="s">
        <v>158</v>
      </c>
      <c r="E875" s="29" t="s">
        <v>552</v>
      </c>
      <c r="F875" s="30">
        <v>11.46</v>
      </c>
      <c r="G875" s="30"/>
    </row>
    <row r="876" spans="1:7" s="31" customFormat="1" x14ac:dyDescent="0.3">
      <c r="A876" s="27"/>
      <c r="B876" s="27"/>
      <c r="C876" s="28">
        <v>44620</v>
      </c>
      <c r="D876" s="27" t="s">
        <v>158</v>
      </c>
      <c r="E876" s="29" t="s">
        <v>553</v>
      </c>
      <c r="F876" s="30">
        <v>999.44</v>
      </c>
      <c r="G876" s="30"/>
    </row>
    <row r="877" spans="1:7" s="31" customFormat="1" ht="20.399999999999999" x14ac:dyDescent="0.3">
      <c r="A877" s="27"/>
      <c r="B877" s="27"/>
      <c r="C877" s="28">
        <v>44621</v>
      </c>
      <c r="D877" s="27" t="s">
        <v>165</v>
      </c>
      <c r="E877" s="29" t="s">
        <v>554</v>
      </c>
      <c r="F877" s="30">
        <v>2000</v>
      </c>
      <c r="G877" s="30"/>
    </row>
    <row r="878" spans="1:7" s="31" customFormat="1" x14ac:dyDescent="0.3">
      <c r="A878" s="27"/>
      <c r="B878" s="27"/>
      <c r="C878" s="28">
        <v>44651</v>
      </c>
      <c r="D878" s="27" t="s">
        <v>175</v>
      </c>
      <c r="E878" s="29" t="s">
        <v>555</v>
      </c>
      <c r="F878" s="30">
        <v>504.24</v>
      </c>
      <c r="G878" s="30"/>
    </row>
    <row r="879" spans="1:7" s="31" customFormat="1" ht="20.399999999999999" x14ac:dyDescent="0.3">
      <c r="A879" s="27"/>
      <c r="B879" s="27"/>
      <c r="C879" s="28">
        <v>44651</v>
      </c>
      <c r="D879" s="27" t="s">
        <v>175</v>
      </c>
      <c r="E879" s="29" t="s">
        <v>556</v>
      </c>
      <c r="F879" s="30">
        <v>12.19</v>
      </c>
      <c r="G879" s="30"/>
    </row>
    <row r="880" spans="1:7" s="31" customFormat="1" ht="20.399999999999999" x14ac:dyDescent="0.3">
      <c r="A880" s="27"/>
      <c r="B880" s="27"/>
      <c r="C880" s="28">
        <v>44652</v>
      </c>
      <c r="D880" s="27" t="s">
        <v>180</v>
      </c>
      <c r="E880" s="29" t="s">
        <v>557</v>
      </c>
      <c r="F880" s="30">
        <v>2000</v>
      </c>
      <c r="G880" s="30"/>
    </row>
    <row r="881" spans="1:7" s="31" customFormat="1" x14ac:dyDescent="0.3">
      <c r="A881" s="27"/>
      <c r="B881" s="27"/>
      <c r="C881" s="28">
        <v>44681</v>
      </c>
      <c r="D881" s="27" t="s">
        <v>200</v>
      </c>
      <c r="E881" s="29" t="s">
        <v>558</v>
      </c>
      <c r="F881" s="30">
        <v>555.39</v>
      </c>
      <c r="G881" s="30"/>
    </row>
    <row r="882" spans="1:7" s="31" customFormat="1" ht="20.399999999999999" x14ac:dyDescent="0.3">
      <c r="A882" s="27"/>
      <c r="B882" s="27"/>
      <c r="C882" s="28">
        <v>44682</v>
      </c>
      <c r="D882" s="27" t="s">
        <v>204</v>
      </c>
      <c r="E882" s="29" t="s">
        <v>559</v>
      </c>
      <c r="F882" s="30">
        <v>2000</v>
      </c>
      <c r="G882" s="30"/>
    </row>
    <row r="883" spans="1:7" s="31" customFormat="1" ht="20.399999999999999" x14ac:dyDescent="0.3">
      <c r="A883" s="27"/>
      <c r="B883" s="27"/>
      <c r="C883" s="28">
        <v>44712</v>
      </c>
      <c r="D883" s="27" t="s">
        <v>215</v>
      </c>
      <c r="E883" s="29" t="s">
        <v>560</v>
      </c>
      <c r="F883" s="30">
        <v>10.27</v>
      </c>
      <c r="G883" s="30"/>
    </row>
    <row r="884" spans="1:7" s="31" customFormat="1" ht="20.399999999999999" x14ac:dyDescent="0.3">
      <c r="A884" s="27"/>
      <c r="B884" s="27"/>
      <c r="C884" s="28">
        <v>44712</v>
      </c>
      <c r="D884" s="27" t="s">
        <v>215</v>
      </c>
      <c r="E884" s="29" t="s">
        <v>561</v>
      </c>
      <c r="F884" s="30">
        <v>12.67</v>
      </c>
      <c r="G884" s="30"/>
    </row>
    <row r="885" spans="1:7" s="31" customFormat="1" x14ac:dyDescent="0.3">
      <c r="A885" s="27"/>
      <c r="B885" s="27"/>
      <c r="C885" s="28">
        <v>44712</v>
      </c>
      <c r="D885" s="27" t="s">
        <v>215</v>
      </c>
      <c r="E885" s="29" t="s">
        <v>562</v>
      </c>
      <c r="F885" s="30">
        <v>464.46</v>
      </c>
      <c r="G885" s="30"/>
    </row>
    <row r="886" spans="1:7" s="31" customFormat="1" ht="20.399999999999999" x14ac:dyDescent="0.3">
      <c r="A886" s="27"/>
      <c r="B886" s="27"/>
      <c r="C886" s="28">
        <v>44713</v>
      </c>
      <c r="D886" s="27" t="s">
        <v>218</v>
      </c>
      <c r="E886" s="29" t="s">
        <v>563</v>
      </c>
      <c r="F886" s="30">
        <v>2000</v>
      </c>
      <c r="G886" s="30"/>
    </row>
    <row r="887" spans="1:7" s="31" customFormat="1" x14ac:dyDescent="0.3">
      <c r="A887" s="27"/>
      <c r="B887" s="27"/>
      <c r="C887" s="28">
        <v>44742</v>
      </c>
      <c r="D887" s="27" t="s">
        <v>231</v>
      </c>
      <c r="E887" s="29" t="s">
        <v>564</v>
      </c>
      <c r="F887" s="30">
        <v>523.65</v>
      </c>
      <c r="G887" s="30"/>
    </row>
    <row r="888" spans="1:7" s="31" customFormat="1" ht="20.399999999999999" x14ac:dyDescent="0.3">
      <c r="A888" s="27"/>
      <c r="B888" s="27"/>
      <c r="C888" s="28">
        <v>44743</v>
      </c>
      <c r="D888" s="27" t="s">
        <v>234</v>
      </c>
      <c r="E888" s="29" t="s">
        <v>565</v>
      </c>
      <c r="F888" s="30">
        <v>2000</v>
      </c>
      <c r="G888" s="30"/>
    </row>
    <row r="889" spans="1:7" s="31" customFormat="1" ht="20.399999999999999" x14ac:dyDescent="0.3">
      <c r="A889" s="27"/>
      <c r="B889" s="27"/>
      <c r="C889" s="28">
        <v>44773</v>
      </c>
      <c r="D889" s="27" t="s">
        <v>247</v>
      </c>
      <c r="E889" s="29" t="s">
        <v>566</v>
      </c>
      <c r="F889" s="30">
        <v>18.53</v>
      </c>
      <c r="G889" s="30"/>
    </row>
    <row r="890" spans="1:7" s="31" customFormat="1" ht="20.399999999999999" x14ac:dyDescent="0.3">
      <c r="A890" s="27"/>
      <c r="B890" s="27"/>
      <c r="C890" s="28">
        <v>44773</v>
      </c>
      <c r="D890" s="27" t="s">
        <v>247</v>
      </c>
      <c r="E890" s="29" t="s">
        <v>567</v>
      </c>
      <c r="F890" s="30">
        <v>31.76</v>
      </c>
      <c r="G890" s="30"/>
    </row>
    <row r="891" spans="1:7" s="31" customFormat="1" x14ac:dyDescent="0.3">
      <c r="A891" s="27"/>
      <c r="B891" s="27"/>
      <c r="C891" s="28">
        <v>44773</v>
      </c>
      <c r="D891" s="27" t="s">
        <v>247</v>
      </c>
      <c r="E891" s="29" t="s">
        <v>568</v>
      </c>
      <c r="F891" s="30">
        <v>483.23</v>
      </c>
      <c r="G891" s="30"/>
    </row>
    <row r="892" spans="1:7" s="31" customFormat="1" ht="20.399999999999999" x14ac:dyDescent="0.3">
      <c r="A892" s="27"/>
      <c r="B892" s="27"/>
      <c r="C892" s="28">
        <v>44774</v>
      </c>
      <c r="D892" s="27" t="s">
        <v>251</v>
      </c>
      <c r="E892" s="29" t="s">
        <v>569</v>
      </c>
      <c r="F892" s="30">
        <v>2000</v>
      </c>
      <c r="G892" s="30"/>
    </row>
    <row r="893" spans="1:7" s="31" customFormat="1" ht="20.399999999999999" x14ac:dyDescent="0.3">
      <c r="A893" s="27"/>
      <c r="B893" s="27"/>
      <c r="C893" s="28">
        <v>44804</v>
      </c>
      <c r="D893" s="27" t="s">
        <v>261</v>
      </c>
      <c r="E893" s="29" t="s">
        <v>570</v>
      </c>
      <c r="F893" s="30">
        <v>3.56</v>
      </c>
      <c r="G893" s="30"/>
    </row>
    <row r="894" spans="1:7" s="31" customFormat="1" x14ac:dyDescent="0.3">
      <c r="A894" s="27"/>
      <c r="B894" s="27"/>
      <c r="C894" s="28">
        <v>44804</v>
      </c>
      <c r="D894" s="27" t="s">
        <v>261</v>
      </c>
      <c r="E894" s="29" t="s">
        <v>571</v>
      </c>
      <c r="F894" s="30">
        <v>457.33</v>
      </c>
      <c r="G894" s="30"/>
    </row>
    <row r="895" spans="1:7" s="31" customFormat="1" ht="20.399999999999999" x14ac:dyDescent="0.3">
      <c r="A895" s="27"/>
      <c r="B895" s="27"/>
      <c r="C895" s="28">
        <v>44805</v>
      </c>
      <c r="D895" s="27" t="s">
        <v>266</v>
      </c>
      <c r="E895" s="29" t="s">
        <v>572</v>
      </c>
      <c r="F895" s="30">
        <v>2000</v>
      </c>
      <c r="G895" s="30"/>
    </row>
    <row r="896" spans="1:7" s="31" customFormat="1" x14ac:dyDescent="0.3">
      <c r="A896" s="27"/>
      <c r="B896" s="27"/>
      <c r="C896" s="28">
        <v>44834</v>
      </c>
      <c r="D896" s="27" t="s">
        <v>277</v>
      </c>
      <c r="E896" s="29" t="s">
        <v>573</v>
      </c>
      <c r="F896" s="30">
        <v>553.21</v>
      </c>
      <c r="G896" s="30"/>
    </row>
    <row r="897" spans="1:7" s="31" customFormat="1" ht="20.399999999999999" x14ac:dyDescent="0.3">
      <c r="A897" s="27"/>
      <c r="B897" s="27"/>
      <c r="C897" s="28">
        <v>44834</v>
      </c>
      <c r="D897" s="27" t="s">
        <v>277</v>
      </c>
      <c r="E897" s="29" t="s">
        <v>574</v>
      </c>
      <c r="F897" s="30">
        <v>16.43</v>
      </c>
      <c r="G897" s="30"/>
    </row>
    <row r="898" spans="1:7" x14ac:dyDescent="0.2">
      <c r="D898" s="9" t="s">
        <v>3</v>
      </c>
      <c r="E898" s="17" t="s">
        <v>134</v>
      </c>
      <c r="G898" s="18">
        <f>23029.61-0</f>
        <v>23029.61</v>
      </c>
    </row>
    <row r="899" spans="1:7" x14ac:dyDescent="0.2">
      <c r="A899" s="9" t="s">
        <v>3</v>
      </c>
      <c r="C899" s="16">
        <v>44834</v>
      </c>
      <c r="D899" s="9" t="s">
        <v>3</v>
      </c>
      <c r="E899" s="17" t="s">
        <v>281</v>
      </c>
      <c r="G899" s="18">
        <v>23029.61</v>
      </c>
    </row>
    <row r="900" spans="1:7" x14ac:dyDescent="0.2">
      <c r="B900" s="9" t="s">
        <v>3</v>
      </c>
    </row>
    <row r="902" spans="1:7" x14ac:dyDescent="0.2">
      <c r="A902" s="9" t="s">
        <v>575</v>
      </c>
      <c r="C902" s="16">
        <v>44470</v>
      </c>
      <c r="D902" s="9" t="s">
        <v>3</v>
      </c>
      <c r="E902" s="17" t="s">
        <v>64</v>
      </c>
      <c r="G902" s="18">
        <v>912.49</v>
      </c>
    </row>
    <row r="903" spans="1:7" x14ac:dyDescent="0.2">
      <c r="B903" s="9" t="s">
        <v>36</v>
      </c>
      <c r="C903" s="16">
        <v>44561</v>
      </c>
      <c r="D903" s="9" t="s">
        <v>3</v>
      </c>
      <c r="E903" s="17" t="s">
        <v>135</v>
      </c>
      <c r="G903" s="18">
        <v>912.49</v>
      </c>
    </row>
    <row r="904" spans="1:7" x14ac:dyDescent="0.2">
      <c r="D904" s="9" t="s">
        <v>3</v>
      </c>
      <c r="E904" s="17" t="s">
        <v>3</v>
      </c>
    </row>
    <row r="905" spans="1:7" x14ac:dyDescent="0.2">
      <c r="C905" s="16">
        <v>44562</v>
      </c>
      <c r="D905" s="9" t="s">
        <v>3</v>
      </c>
      <c r="E905" s="17" t="s">
        <v>64</v>
      </c>
    </row>
    <row r="906" spans="1:7" x14ac:dyDescent="0.2">
      <c r="C906" s="16">
        <v>44645</v>
      </c>
      <c r="D906" s="9" t="s">
        <v>171</v>
      </c>
      <c r="E906" s="17" t="s">
        <v>576</v>
      </c>
      <c r="F906" s="18">
        <v>494.75</v>
      </c>
    </row>
    <row r="907" spans="1:7" x14ac:dyDescent="0.2">
      <c r="C907" s="16">
        <v>44757</v>
      </c>
      <c r="D907" s="9" t="s">
        <v>238</v>
      </c>
      <c r="E907" s="17" t="s">
        <v>577</v>
      </c>
      <c r="F907" s="18">
        <v>691</v>
      </c>
    </row>
    <row r="908" spans="1:7" x14ac:dyDescent="0.2">
      <c r="D908" s="9" t="s">
        <v>3</v>
      </c>
      <c r="E908" s="17" t="s">
        <v>134</v>
      </c>
      <c r="G908" s="18">
        <f>1185.75-0</f>
        <v>1185.75</v>
      </c>
    </row>
    <row r="909" spans="1:7" x14ac:dyDescent="0.2">
      <c r="A909" s="9" t="s">
        <v>3</v>
      </c>
      <c r="C909" s="16">
        <v>44834</v>
      </c>
      <c r="D909" s="9" t="s">
        <v>3</v>
      </c>
      <c r="E909" s="17" t="s">
        <v>281</v>
      </c>
      <c r="G909" s="18">
        <v>1185.75</v>
      </c>
    </row>
    <row r="910" spans="1:7" x14ac:dyDescent="0.2">
      <c r="B910" s="9" t="s">
        <v>3</v>
      </c>
    </row>
    <row r="912" spans="1:7" x14ac:dyDescent="0.2">
      <c r="A912" s="9" t="s">
        <v>578</v>
      </c>
      <c r="C912" s="16">
        <v>44470</v>
      </c>
      <c r="D912" s="9" t="s">
        <v>3</v>
      </c>
      <c r="E912" s="17" t="s">
        <v>64</v>
      </c>
      <c r="G912" s="18">
        <v>2484.3200000000002</v>
      </c>
    </row>
    <row r="913" spans="1:7" s="31" customFormat="1" ht="20.399999999999999" x14ac:dyDescent="0.3">
      <c r="A913" s="27"/>
      <c r="B913" s="27" t="s">
        <v>37</v>
      </c>
      <c r="C913" s="28">
        <v>44485</v>
      </c>
      <c r="D913" s="27" t="s">
        <v>81</v>
      </c>
      <c r="E913" s="29" t="s">
        <v>579</v>
      </c>
      <c r="F913" s="30">
        <v>5.42</v>
      </c>
      <c r="G913" s="30"/>
    </row>
    <row r="914" spans="1:7" x14ac:dyDescent="0.2">
      <c r="C914" s="16">
        <v>44487</v>
      </c>
      <c r="D914" s="9" t="s">
        <v>3</v>
      </c>
      <c r="E914" s="17" t="s">
        <v>580</v>
      </c>
      <c r="F914" s="18">
        <v>303.63</v>
      </c>
    </row>
    <row r="915" spans="1:7" x14ac:dyDescent="0.2">
      <c r="C915" s="16">
        <v>44501</v>
      </c>
      <c r="D915" s="9" t="s">
        <v>293</v>
      </c>
      <c r="E915" s="17" t="s">
        <v>581</v>
      </c>
      <c r="F915" s="18">
        <v>468.01</v>
      </c>
    </row>
    <row r="916" spans="1:7" s="31" customFormat="1" ht="20.399999999999999" x14ac:dyDescent="0.3">
      <c r="A916" s="27"/>
      <c r="B916" s="27"/>
      <c r="C916" s="28">
        <v>44515</v>
      </c>
      <c r="D916" s="27" t="s">
        <v>108</v>
      </c>
      <c r="E916" s="29" t="s">
        <v>582</v>
      </c>
      <c r="F916" s="30">
        <v>4.97</v>
      </c>
      <c r="G916" s="30"/>
    </row>
    <row r="917" spans="1:7" s="31" customFormat="1" ht="20.399999999999999" x14ac:dyDescent="0.3">
      <c r="A917" s="27"/>
      <c r="B917" s="27"/>
      <c r="C917" s="28">
        <v>44526</v>
      </c>
      <c r="D917" s="27" t="s">
        <v>109</v>
      </c>
      <c r="E917" s="29" t="s">
        <v>583</v>
      </c>
      <c r="F917" s="30">
        <v>259.57</v>
      </c>
      <c r="G917" s="30"/>
    </row>
    <row r="918" spans="1:7" s="31" customFormat="1" ht="20.399999999999999" x14ac:dyDescent="0.3">
      <c r="A918" s="27"/>
      <c r="B918" s="27"/>
      <c r="C918" s="28">
        <v>44530</v>
      </c>
      <c r="D918" s="27" t="s">
        <v>113</v>
      </c>
      <c r="E918" s="29" t="s">
        <v>584</v>
      </c>
      <c r="F918" s="30">
        <v>6</v>
      </c>
      <c r="G918" s="30"/>
    </row>
    <row r="919" spans="1:7" x14ac:dyDescent="0.2">
      <c r="C919" s="16">
        <v>44547</v>
      </c>
      <c r="D919" s="9" t="s">
        <v>121</v>
      </c>
      <c r="E919" s="17" t="s">
        <v>585</v>
      </c>
      <c r="F919" s="18">
        <v>84</v>
      </c>
    </row>
    <row r="920" spans="1:7" s="31" customFormat="1" ht="20.399999999999999" x14ac:dyDescent="0.3">
      <c r="A920" s="27"/>
      <c r="B920" s="27"/>
      <c r="C920" s="28">
        <v>44547</v>
      </c>
      <c r="D920" s="27" t="s">
        <v>123</v>
      </c>
      <c r="E920" s="29" t="s">
        <v>586</v>
      </c>
      <c r="F920" s="30">
        <v>6.93</v>
      </c>
      <c r="G920" s="30"/>
    </row>
    <row r="921" spans="1:7" x14ac:dyDescent="0.2">
      <c r="C921" s="16">
        <v>44548</v>
      </c>
      <c r="D921" s="9" t="s">
        <v>3</v>
      </c>
      <c r="E921" s="17" t="s">
        <v>587</v>
      </c>
      <c r="F921" s="18">
        <v>448.94</v>
      </c>
    </row>
    <row r="922" spans="1:7" s="31" customFormat="1" ht="20.399999999999999" x14ac:dyDescent="0.3">
      <c r="A922" s="27"/>
      <c r="B922" s="27"/>
      <c r="C922" s="28">
        <v>44561</v>
      </c>
      <c r="D922" s="27" t="s">
        <v>128</v>
      </c>
      <c r="E922" s="29" t="s">
        <v>457</v>
      </c>
      <c r="F922" s="30">
        <v>37.89</v>
      </c>
      <c r="G922" s="30"/>
    </row>
    <row r="923" spans="1:7" s="31" customFormat="1" ht="20.399999999999999" x14ac:dyDescent="0.3">
      <c r="A923" s="27"/>
      <c r="B923" s="27"/>
      <c r="C923" s="28">
        <v>44561</v>
      </c>
      <c r="D923" s="27" t="s">
        <v>129</v>
      </c>
      <c r="E923" s="29" t="s">
        <v>588</v>
      </c>
      <c r="F923" s="30">
        <v>620</v>
      </c>
      <c r="G923" s="30"/>
    </row>
    <row r="924" spans="1:7" x14ac:dyDescent="0.2">
      <c r="D924" s="9" t="s">
        <v>3</v>
      </c>
      <c r="E924" s="17" t="s">
        <v>134</v>
      </c>
      <c r="G924" s="18">
        <f>2245.36-0</f>
        <v>2245.36</v>
      </c>
    </row>
    <row r="925" spans="1:7" x14ac:dyDescent="0.2">
      <c r="C925" s="16">
        <v>44561</v>
      </c>
      <c r="D925" s="9" t="s">
        <v>3</v>
      </c>
      <c r="E925" s="17" t="s">
        <v>135</v>
      </c>
      <c r="G925" s="18">
        <v>4729.68</v>
      </c>
    </row>
    <row r="926" spans="1:7" x14ac:dyDescent="0.2">
      <c r="D926" s="9" t="s">
        <v>3</v>
      </c>
      <c r="E926" s="17" t="s">
        <v>3</v>
      </c>
    </row>
    <row r="927" spans="1:7" x14ac:dyDescent="0.2">
      <c r="C927" s="16">
        <v>44562</v>
      </c>
      <c r="D927" s="9" t="s">
        <v>3</v>
      </c>
      <c r="E927" s="17" t="s">
        <v>64</v>
      </c>
    </row>
    <row r="928" spans="1:7" x14ac:dyDescent="0.2">
      <c r="C928" s="16">
        <v>44574</v>
      </c>
      <c r="D928" s="9" t="s">
        <v>3</v>
      </c>
      <c r="E928" s="17" t="s">
        <v>580</v>
      </c>
      <c r="F928" s="18">
        <v>136.43</v>
      </c>
    </row>
    <row r="929" spans="1:7" s="31" customFormat="1" ht="20.399999999999999" x14ac:dyDescent="0.3">
      <c r="A929" s="27"/>
      <c r="B929" s="27"/>
      <c r="C929" s="28">
        <v>44575</v>
      </c>
      <c r="D929" s="27" t="s">
        <v>142</v>
      </c>
      <c r="E929" s="29" t="s">
        <v>589</v>
      </c>
      <c r="F929" s="30">
        <v>7.07</v>
      </c>
      <c r="G929" s="30"/>
    </row>
    <row r="930" spans="1:7" s="31" customFormat="1" ht="20.399999999999999" x14ac:dyDescent="0.3">
      <c r="A930" s="27"/>
      <c r="B930" s="27"/>
      <c r="C930" s="28">
        <v>44575</v>
      </c>
      <c r="D930" s="27" t="s">
        <v>142</v>
      </c>
      <c r="E930" s="29" t="s">
        <v>590</v>
      </c>
      <c r="F930" s="30">
        <v>81.77</v>
      </c>
      <c r="G930" s="30"/>
    </row>
    <row r="931" spans="1:7" s="31" customFormat="1" ht="20.399999999999999" x14ac:dyDescent="0.3">
      <c r="A931" s="27"/>
      <c r="B931" s="27"/>
      <c r="C931" s="28">
        <v>44585</v>
      </c>
      <c r="D931" s="27" t="s">
        <v>143</v>
      </c>
      <c r="E931" s="29" t="s">
        <v>591</v>
      </c>
      <c r="F931" s="30">
        <v>392.19</v>
      </c>
      <c r="G931" s="30"/>
    </row>
    <row r="932" spans="1:7" s="31" customFormat="1" ht="20.399999999999999" x14ac:dyDescent="0.3">
      <c r="A932" s="27"/>
      <c r="B932" s="27"/>
      <c r="C932" s="28">
        <v>44585</v>
      </c>
      <c r="D932" s="27" t="s">
        <v>143</v>
      </c>
      <c r="E932" s="29" t="s">
        <v>592</v>
      </c>
      <c r="F932" s="30">
        <v>10.44</v>
      </c>
      <c r="G932" s="30"/>
    </row>
    <row r="933" spans="1:7" x14ac:dyDescent="0.2">
      <c r="C933" s="16">
        <v>44590</v>
      </c>
      <c r="D933" s="9" t="s">
        <v>3</v>
      </c>
      <c r="E933" s="17" t="s">
        <v>587</v>
      </c>
      <c r="F933" s="18">
        <v>64.09</v>
      </c>
    </row>
    <row r="934" spans="1:7" x14ac:dyDescent="0.2">
      <c r="C934" s="16">
        <v>44592</v>
      </c>
      <c r="D934" s="9" t="s">
        <v>145</v>
      </c>
      <c r="E934" s="17" t="s">
        <v>593</v>
      </c>
      <c r="F934" s="18">
        <v>17.670000000000002</v>
      </c>
    </row>
    <row r="935" spans="1:7" x14ac:dyDescent="0.2">
      <c r="C935" s="16">
        <v>44607</v>
      </c>
      <c r="D935" s="9" t="s">
        <v>3</v>
      </c>
      <c r="E935" s="17" t="s">
        <v>580</v>
      </c>
      <c r="F935" s="18">
        <v>196.38</v>
      </c>
    </row>
    <row r="936" spans="1:7" x14ac:dyDescent="0.2">
      <c r="C936" s="16">
        <v>44613</v>
      </c>
      <c r="D936" s="9" t="s">
        <v>153</v>
      </c>
      <c r="E936" s="17" t="s">
        <v>594</v>
      </c>
      <c r="F936" s="18">
        <v>208.2</v>
      </c>
    </row>
    <row r="937" spans="1:7" s="31" customFormat="1" ht="20.399999999999999" x14ac:dyDescent="0.3">
      <c r="A937" s="27"/>
      <c r="B937" s="27"/>
      <c r="C937" s="28">
        <v>44613</v>
      </c>
      <c r="D937" s="27" t="s">
        <v>155</v>
      </c>
      <c r="E937" s="29" t="s">
        <v>595</v>
      </c>
      <c r="F937" s="30">
        <v>5.25</v>
      </c>
      <c r="G937" s="30"/>
    </row>
    <row r="938" spans="1:7" x14ac:dyDescent="0.2">
      <c r="C938" s="16">
        <v>44621</v>
      </c>
      <c r="D938" s="9" t="s">
        <v>164</v>
      </c>
      <c r="E938" s="17" t="s">
        <v>596</v>
      </c>
      <c r="F938" s="18">
        <v>84</v>
      </c>
    </row>
    <row r="939" spans="1:7" x14ac:dyDescent="0.2">
      <c r="C939" s="16">
        <v>44621</v>
      </c>
      <c r="D939" s="9" t="s">
        <v>3</v>
      </c>
      <c r="E939" s="17" t="s">
        <v>580</v>
      </c>
      <c r="F939" s="18">
        <v>180.51</v>
      </c>
    </row>
    <row r="940" spans="1:7" s="31" customFormat="1" ht="20.399999999999999" x14ac:dyDescent="0.3">
      <c r="A940" s="27"/>
      <c r="B940" s="27"/>
      <c r="C940" s="28">
        <v>44637</v>
      </c>
      <c r="D940" s="27" t="s">
        <v>170</v>
      </c>
      <c r="E940" s="29" t="s">
        <v>597</v>
      </c>
      <c r="F940" s="30">
        <v>7</v>
      </c>
      <c r="G940" s="30"/>
    </row>
    <row r="941" spans="1:7" s="31" customFormat="1" ht="20.399999999999999" x14ac:dyDescent="0.3">
      <c r="A941" s="27"/>
      <c r="B941" s="27"/>
      <c r="C941" s="28">
        <v>44645</v>
      </c>
      <c r="D941" s="27" t="s">
        <v>173</v>
      </c>
      <c r="E941" s="29" t="s">
        <v>598</v>
      </c>
      <c r="F941" s="30">
        <v>131.58000000000001</v>
      </c>
      <c r="G941" s="30"/>
    </row>
    <row r="942" spans="1:7" s="31" customFormat="1" ht="20.399999999999999" x14ac:dyDescent="0.3">
      <c r="A942" s="27"/>
      <c r="B942" s="27"/>
      <c r="C942" s="28">
        <v>44645</v>
      </c>
      <c r="D942" s="27" t="s">
        <v>173</v>
      </c>
      <c r="E942" s="29" t="s">
        <v>599</v>
      </c>
      <c r="F942" s="30">
        <v>10.74</v>
      </c>
      <c r="G942" s="30"/>
    </row>
    <row r="943" spans="1:7" s="31" customFormat="1" ht="20.399999999999999" x14ac:dyDescent="0.3">
      <c r="A943" s="27"/>
      <c r="B943" s="27"/>
      <c r="C943" s="28">
        <v>44645</v>
      </c>
      <c r="D943" s="27" t="s">
        <v>173</v>
      </c>
      <c r="E943" s="29" t="s">
        <v>600</v>
      </c>
      <c r="F943" s="30">
        <v>3.66</v>
      </c>
      <c r="G943" s="30"/>
    </row>
    <row r="944" spans="1:7" s="31" customFormat="1" ht="20.399999999999999" x14ac:dyDescent="0.3">
      <c r="A944" s="27"/>
      <c r="B944" s="27"/>
      <c r="C944" s="28">
        <v>44669</v>
      </c>
      <c r="D944" s="27" t="s">
        <v>187</v>
      </c>
      <c r="E944" s="29" t="s">
        <v>601</v>
      </c>
      <c r="F944" s="30">
        <v>4.97</v>
      </c>
      <c r="G944" s="30"/>
    </row>
    <row r="945" spans="1:7" x14ac:dyDescent="0.2">
      <c r="C945" s="16">
        <v>44669</v>
      </c>
      <c r="D945" s="9" t="s">
        <v>188</v>
      </c>
      <c r="E945" s="17" t="s">
        <v>433</v>
      </c>
      <c r="F945" s="18">
        <v>20</v>
      </c>
    </row>
    <row r="946" spans="1:7" x14ac:dyDescent="0.2">
      <c r="C946" s="16">
        <v>44672</v>
      </c>
      <c r="D946" s="9" t="s">
        <v>3</v>
      </c>
      <c r="E946" s="17" t="s">
        <v>580</v>
      </c>
      <c r="F946" s="18">
        <v>174.04</v>
      </c>
    </row>
    <row r="947" spans="1:7" x14ac:dyDescent="0.2">
      <c r="C947" s="16">
        <v>44676</v>
      </c>
      <c r="D947" s="9" t="s">
        <v>191</v>
      </c>
      <c r="E947" s="17" t="s">
        <v>602</v>
      </c>
      <c r="F947" s="18">
        <v>225</v>
      </c>
    </row>
    <row r="948" spans="1:7" s="31" customFormat="1" ht="20.399999999999999" x14ac:dyDescent="0.3">
      <c r="A948" s="27"/>
      <c r="B948" s="27"/>
      <c r="C948" s="28">
        <v>44676</v>
      </c>
      <c r="D948" s="27" t="s">
        <v>195</v>
      </c>
      <c r="E948" s="29" t="s">
        <v>603</v>
      </c>
      <c r="F948" s="30">
        <v>154.44999999999999</v>
      </c>
      <c r="G948" s="30"/>
    </row>
    <row r="949" spans="1:7" x14ac:dyDescent="0.2">
      <c r="C949" s="16">
        <v>44694</v>
      </c>
      <c r="D949" s="9" t="s">
        <v>209</v>
      </c>
      <c r="E949" s="17" t="s">
        <v>604</v>
      </c>
      <c r="F949" s="18">
        <v>15.29</v>
      </c>
    </row>
    <row r="950" spans="1:7" s="31" customFormat="1" ht="20.399999999999999" x14ac:dyDescent="0.3">
      <c r="A950" s="27"/>
      <c r="B950" s="27"/>
      <c r="C950" s="28">
        <v>44694</v>
      </c>
      <c r="D950" s="27" t="s">
        <v>210</v>
      </c>
      <c r="E950" s="29" t="s">
        <v>605</v>
      </c>
      <c r="F950" s="30">
        <v>6.65</v>
      </c>
      <c r="G950" s="30"/>
    </row>
    <row r="951" spans="1:7" x14ac:dyDescent="0.2">
      <c r="C951" s="16">
        <v>44694</v>
      </c>
      <c r="D951" s="9" t="s">
        <v>3</v>
      </c>
      <c r="E951" s="17" t="s">
        <v>606</v>
      </c>
      <c r="F951" s="18">
        <v>224.49</v>
      </c>
    </row>
    <row r="952" spans="1:7" x14ac:dyDescent="0.2">
      <c r="C952" s="16">
        <v>44713</v>
      </c>
      <c r="D952" s="9" t="s">
        <v>217</v>
      </c>
      <c r="E952" s="17" t="s">
        <v>607</v>
      </c>
      <c r="F952" s="18">
        <v>84</v>
      </c>
    </row>
    <row r="953" spans="1:7" x14ac:dyDescent="0.2">
      <c r="C953" s="16">
        <v>44727</v>
      </c>
      <c r="D953" s="9" t="s">
        <v>223</v>
      </c>
      <c r="E953" s="17" t="s">
        <v>608</v>
      </c>
      <c r="F953" s="18">
        <v>172.64</v>
      </c>
    </row>
    <row r="954" spans="1:7" s="31" customFormat="1" ht="20.399999999999999" x14ac:dyDescent="0.3">
      <c r="A954" s="27"/>
      <c r="B954" s="27"/>
      <c r="C954" s="28">
        <v>44727</v>
      </c>
      <c r="D954" s="27" t="s">
        <v>227</v>
      </c>
      <c r="E954" s="29" t="s">
        <v>609</v>
      </c>
      <c r="F954" s="30">
        <v>14.07</v>
      </c>
      <c r="G954" s="30"/>
    </row>
    <row r="955" spans="1:7" s="31" customFormat="1" ht="20.399999999999999" x14ac:dyDescent="0.3">
      <c r="A955" s="27"/>
      <c r="B955" s="27"/>
      <c r="C955" s="28">
        <v>44735</v>
      </c>
      <c r="D955" s="27" t="s">
        <v>229</v>
      </c>
      <c r="E955" s="29" t="s">
        <v>610</v>
      </c>
      <c r="F955" s="30">
        <v>1.81</v>
      </c>
      <c r="G955" s="30"/>
    </row>
    <row r="956" spans="1:7" s="31" customFormat="1" ht="20.399999999999999" x14ac:dyDescent="0.3">
      <c r="A956" s="27"/>
      <c r="B956" s="27"/>
      <c r="C956" s="28">
        <v>44735</v>
      </c>
      <c r="D956" s="27" t="s">
        <v>229</v>
      </c>
      <c r="E956" s="29" t="s">
        <v>611</v>
      </c>
      <c r="F956" s="30">
        <v>7.76</v>
      </c>
      <c r="G956" s="30"/>
    </row>
    <row r="957" spans="1:7" x14ac:dyDescent="0.2">
      <c r="C957" s="16">
        <v>44740</v>
      </c>
      <c r="D957" s="9" t="s">
        <v>3</v>
      </c>
      <c r="E957" s="17" t="s">
        <v>587</v>
      </c>
      <c r="F957" s="18">
        <v>182.11</v>
      </c>
    </row>
    <row r="958" spans="1:7" s="31" customFormat="1" ht="20.399999999999999" x14ac:dyDescent="0.3">
      <c r="A958" s="27"/>
      <c r="B958" s="27"/>
      <c r="C958" s="28">
        <v>44757</v>
      </c>
      <c r="D958" s="27" t="s">
        <v>241</v>
      </c>
      <c r="E958" s="29" t="s">
        <v>612</v>
      </c>
      <c r="F958" s="30">
        <v>15.61</v>
      </c>
      <c r="G958" s="30"/>
    </row>
    <row r="959" spans="1:7" s="31" customFormat="1" ht="20.399999999999999" x14ac:dyDescent="0.3">
      <c r="A959" s="27"/>
      <c r="B959" s="27"/>
      <c r="C959" s="28">
        <v>44763</v>
      </c>
      <c r="D959" s="27" t="s">
        <v>243</v>
      </c>
      <c r="E959" s="29" t="s">
        <v>479</v>
      </c>
      <c r="F959" s="30">
        <v>8.19</v>
      </c>
      <c r="G959" s="30"/>
    </row>
    <row r="960" spans="1:7" x14ac:dyDescent="0.2">
      <c r="C960" s="16">
        <v>44770</v>
      </c>
      <c r="D960" s="9" t="s">
        <v>3</v>
      </c>
      <c r="E960" s="17" t="s">
        <v>587</v>
      </c>
      <c r="F960" s="18">
        <v>173.48</v>
      </c>
    </row>
    <row r="961" spans="1:7" s="31" customFormat="1" ht="20.399999999999999" x14ac:dyDescent="0.3">
      <c r="A961" s="27"/>
      <c r="B961" s="27"/>
      <c r="C961" s="28">
        <v>44789</v>
      </c>
      <c r="D961" s="27" t="s">
        <v>257</v>
      </c>
      <c r="E961" s="29" t="s">
        <v>613</v>
      </c>
      <c r="F961" s="30">
        <v>8.26</v>
      </c>
      <c r="G961" s="30"/>
    </row>
    <row r="962" spans="1:7" s="31" customFormat="1" ht="20.399999999999999" x14ac:dyDescent="0.3">
      <c r="A962" s="27"/>
      <c r="B962" s="27"/>
      <c r="C962" s="28">
        <v>44795</v>
      </c>
      <c r="D962" s="27" t="s">
        <v>259</v>
      </c>
      <c r="E962" s="29" t="s">
        <v>614</v>
      </c>
      <c r="F962" s="30">
        <v>7.61</v>
      </c>
      <c r="G962" s="30"/>
    </row>
    <row r="963" spans="1:7" s="31" customFormat="1" ht="20.399999999999999" x14ac:dyDescent="0.3">
      <c r="A963" s="27"/>
      <c r="B963" s="27"/>
      <c r="C963" s="28">
        <v>44795</v>
      </c>
      <c r="D963" s="27" t="s">
        <v>259</v>
      </c>
      <c r="E963" s="29" t="s">
        <v>615</v>
      </c>
      <c r="F963" s="30">
        <v>3.31</v>
      </c>
      <c r="G963" s="30"/>
    </row>
    <row r="964" spans="1:7" s="31" customFormat="1" ht="20.399999999999999" x14ac:dyDescent="0.3">
      <c r="A964" s="27"/>
      <c r="B964" s="27"/>
      <c r="C964" s="28">
        <v>44795</v>
      </c>
      <c r="D964" s="27" t="s">
        <v>259</v>
      </c>
      <c r="E964" s="29" t="s">
        <v>616</v>
      </c>
      <c r="F964" s="30">
        <v>34.479999999999997</v>
      </c>
      <c r="G964" s="30"/>
    </row>
    <row r="965" spans="1:7" x14ac:dyDescent="0.2">
      <c r="C965" s="16">
        <v>44802</v>
      </c>
      <c r="D965" s="9" t="s">
        <v>293</v>
      </c>
      <c r="E965" s="17" t="s">
        <v>581</v>
      </c>
      <c r="F965" s="18">
        <v>262.36</v>
      </c>
    </row>
    <row r="966" spans="1:7" x14ac:dyDescent="0.2">
      <c r="C966" s="16">
        <v>44805</v>
      </c>
      <c r="D966" s="9" t="s">
        <v>265</v>
      </c>
      <c r="E966" s="17" t="s">
        <v>617</v>
      </c>
      <c r="F966" s="18">
        <v>84</v>
      </c>
    </row>
    <row r="967" spans="1:7" s="31" customFormat="1" ht="20.399999999999999" x14ac:dyDescent="0.3">
      <c r="A967" s="27"/>
      <c r="B967" s="27"/>
      <c r="C967" s="28">
        <v>44818</v>
      </c>
      <c r="D967" s="27" t="s">
        <v>271</v>
      </c>
      <c r="E967" s="29" t="s">
        <v>618</v>
      </c>
      <c r="F967" s="30">
        <v>10.15</v>
      </c>
      <c r="G967" s="30"/>
    </row>
    <row r="968" spans="1:7" x14ac:dyDescent="0.2">
      <c r="C968" s="16">
        <v>44824</v>
      </c>
      <c r="D968" s="9" t="s">
        <v>333</v>
      </c>
      <c r="E968" s="17" t="s">
        <v>581</v>
      </c>
      <c r="F968" s="18">
        <v>225.79</v>
      </c>
    </row>
    <row r="969" spans="1:7" s="31" customFormat="1" ht="20.399999999999999" x14ac:dyDescent="0.3">
      <c r="A969" s="27"/>
      <c r="B969" s="27"/>
      <c r="C969" s="28">
        <v>44826</v>
      </c>
      <c r="D969" s="27" t="s">
        <v>275</v>
      </c>
      <c r="E969" s="29" t="s">
        <v>619</v>
      </c>
      <c r="F969" s="30">
        <v>214.48</v>
      </c>
      <c r="G969" s="30"/>
    </row>
    <row r="970" spans="1:7" x14ac:dyDescent="0.2">
      <c r="C970" s="16">
        <v>44834</v>
      </c>
      <c r="D970" s="9" t="s">
        <v>3</v>
      </c>
      <c r="E970" s="17" t="s">
        <v>280</v>
      </c>
      <c r="F970" s="18">
        <v>201.2</v>
      </c>
    </row>
    <row r="971" spans="1:7" x14ac:dyDescent="0.2">
      <c r="D971" s="9" t="s">
        <v>3</v>
      </c>
      <c r="E971" s="17" t="s">
        <v>134</v>
      </c>
      <c r="G971" s="18">
        <f>4073.18-0</f>
        <v>4073.18</v>
      </c>
    </row>
    <row r="972" spans="1:7" x14ac:dyDescent="0.2">
      <c r="A972" s="9" t="s">
        <v>3</v>
      </c>
      <c r="C972" s="16">
        <v>44834</v>
      </c>
      <c r="D972" s="9" t="s">
        <v>3</v>
      </c>
      <c r="E972" s="17" t="s">
        <v>281</v>
      </c>
      <c r="G972" s="18">
        <v>4073.18</v>
      </c>
    </row>
    <row r="973" spans="1:7" x14ac:dyDescent="0.2">
      <c r="B973" s="9" t="s">
        <v>3</v>
      </c>
    </row>
    <row r="975" spans="1:7" x14ac:dyDescent="0.2">
      <c r="A975" s="9" t="s">
        <v>620</v>
      </c>
      <c r="C975" s="16">
        <v>44470</v>
      </c>
      <c r="D975" s="9" t="s">
        <v>3</v>
      </c>
      <c r="E975" s="17" t="s">
        <v>64</v>
      </c>
      <c r="G975" s="18">
        <v>493.91</v>
      </c>
    </row>
    <row r="976" spans="1:7" s="31" customFormat="1" ht="20.399999999999999" x14ac:dyDescent="0.3">
      <c r="A976" s="27"/>
      <c r="B976" s="27" t="s">
        <v>38</v>
      </c>
      <c r="C976" s="28">
        <v>44526</v>
      </c>
      <c r="D976" s="27" t="s">
        <v>109</v>
      </c>
      <c r="E976" s="29" t="s">
        <v>621</v>
      </c>
      <c r="F976" s="30">
        <v>234</v>
      </c>
      <c r="G976" s="30"/>
    </row>
    <row r="977" spans="1:7" s="31" customFormat="1" ht="20.399999999999999" x14ac:dyDescent="0.3">
      <c r="A977" s="27"/>
      <c r="B977" s="27"/>
      <c r="C977" s="28">
        <v>44561</v>
      </c>
      <c r="D977" s="27" t="s">
        <v>129</v>
      </c>
      <c r="E977" s="29" t="s">
        <v>622</v>
      </c>
      <c r="F977" s="30">
        <v>22.84</v>
      </c>
      <c r="G977" s="30"/>
    </row>
    <row r="978" spans="1:7" x14ac:dyDescent="0.2">
      <c r="D978" s="9" t="s">
        <v>3</v>
      </c>
      <c r="E978" s="17" t="s">
        <v>134</v>
      </c>
      <c r="G978" s="18">
        <f>256.84-0</f>
        <v>256.83999999999997</v>
      </c>
    </row>
    <row r="979" spans="1:7" x14ac:dyDescent="0.2">
      <c r="C979" s="16">
        <v>44561</v>
      </c>
      <c r="D979" s="9" t="s">
        <v>3</v>
      </c>
      <c r="E979" s="17" t="s">
        <v>135</v>
      </c>
      <c r="G979" s="18">
        <v>750.75</v>
      </c>
    </row>
    <row r="980" spans="1:7" x14ac:dyDescent="0.2">
      <c r="D980" s="9" t="s">
        <v>3</v>
      </c>
      <c r="E980" s="17" t="s">
        <v>3</v>
      </c>
    </row>
    <row r="981" spans="1:7" x14ac:dyDescent="0.2">
      <c r="C981" s="16">
        <v>44562</v>
      </c>
      <c r="D981" s="9" t="s">
        <v>3</v>
      </c>
      <c r="E981" s="17" t="s">
        <v>64</v>
      </c>
    </row>
    <row r="982" spans="1:7" s="31" customFormat="1" ht="20.399999999999999" x14ac:dyDescent="0.3">
      <c r="A982" s="27"/>
      <c r="B982" s="27"/>
      <c r="C982" s="28">
        <v>44585</v>
      </c>
      <c r="D982" s="27" t="s">
        <v>143</v>
      </c>
      <c r="E982" s="29" t="s">
        <v>623</v>
      </c>
      <c r="F982" s="30">
        <v>13.16</v>
      </c>
      <c r="G982" s="30"/>
    </row>
    <row r="983" spans="1:7" s="31" customFormat="1" ht="20.399999999999999" x14ac:dyDescent="0.3">
      <c r="A983" s="27"/>
      <c r="B983" s="27"/>
      <c r="C983" s="28">
        <v>44645</v>
      </c>
      <c r="D983" s="27" t="s">
        <v>173</v>
      </c>
      <c r="E983" s="29" t="s">
        <v>624</v>
      </c>
      <c r="F983" s="30">
        <v>18.22</v>
      </c>
      <c r="G983" s="30"/>
    </row>
    <row r="984" spans="1:7" s="31" customFormat="1" ht="20.399999999999999" x14ac:dyDescent="0.3">
      <c r="A984" s="27"/>
      <c r="B984" s="27"/>
      <c r="C984" s="28">
        <v>44704</v>
      </c>
      <c r="D984" s="27" t="s">
        <v>212</v>
      </c>
      <c r="E984" s="29" t="s">
        <v>625</v>
      </c>
      <c r="F984" s="30">
        <v>7.52</v>
      </c>
      <c r="G984" s="30"/>
    </row>
    <row r="985" spans="1:7" x14ac:dyDescent="0.2">
      <c r="C985" s="16">
        <v>44804</v>
      </c>
      <c r="D985" s="9" t="s">
        <v>260</v>
      </c>
      <c r="E985" s="17" t="s">
        <v>626</v>
      </c>
      <c r="F985" s="18">
        <v>36</v>
      </c>
    </row>
    <row r="986" spans="1:7" x14ac:dyDescent="0.2">
      <c r="D986" s="9" t="s">
        <v>3</v>
      </c>
      <c r="E986" s="17" t="s">
        <v>134</v>
      </c>
      <c r="G986" s="18">
        <f>74.9-0</f>
        <v>74.900000000000006</v>
      </c>
    </row>
    <row r="987" spans="1:7" x14ac:dyDescent="0.2">
      <c r="A987" s="9" t="s">
        <v>3</v>
      </c>
      <c r="C987" s="16">
        <v>44834</v>
      </c>
      <c r="D987" s="9" t="s">
        <v>3</v>
      </c>
      <c r="E987" s="17" t="s">
        <v>281</v>
      </c>
      <c r="G987" s="18">
        <v>74.900000000000006</v>
      </c>
    </row>
    <row r="988" spans="1:7" x14ac:dyDescent="0.2">
      <c r="B988" s="9" t="s">
        <v>3</v>
      </c>
    </row>
    <row r="990" spans="1:7" x14ac:dyDescent="0.2">
      <c r="A990" s="9" t="s">
        <v>627</v>
      </c>
      <c r="C990" s="16">
        <v>44470</v>
      </c>
      <c r="D990" s="9" t="s">
        <v>3</v>
      </c>
      <c r="E990" s="17" t="s">
        <v>64</v>
      </c>
      <c r="G990" s="18">
        <v>9900</v>
      </c>
    </row>
    <row r="991" spans="1:7" x14ac:dyDescent="0.2">
      <c r="B991" s="9" t="s">
        <v>39</v>
      </c>
      <c r="C991" s="16">
        <v>44471</v>
      </c>
      <c r="D991" s="9" t="s">
        <v>284</v>
      </c>
      <c r="E991" s="17" t="s">
        <v>628</v>
      </c>
      <c r="F991" s="18">
        <v>1100</v>
      </c>
    </row>
    <row r="992" spans="1:7" x14ac:dyDescent="0.2">
      <c r="C992" s="16">
        <v>44501</v>
      </c>
      <c r="D992" s="9" t="s">
        <v>292</v>
      </c>
      <c r="E992" s="17" t="s">
        <v>628</v>
      </c>
      <c r="F992" s="18">
        <v>1100</v>
      </c>
    </row>
    <row r="993" spans="3:7" x14ac:dyDescent="0.2">
      <c r="C993" s="16">
        <v>44531</v>
      </c>
      <c r="D993" s="9" t="s">
        <v>297</v>
      </c>
      <c r="E993" s="17" t="s">
        <v>628</v>
      </c>
      <c r="F993" s="18">
        <v>1100</v>
      </c>
    </row>
    <row r="994" spans="3:7" x14ac:dyDescent="0.2">
      <c r="C994" s="16">
        <v>44548</v>
      </c>
      <c r="D994" s="9" t="s">
        <v>302</v>
      </c>
      <c r="E994" s="17" t="s">
        <v>628</v>
      </c>
      <c r="F994" s="18">
        <v>800</v>
      </c>
    </row>
    <row r="995" spans="3:7" x14ac:dyDescent="0.2">
      <c r="D995" s="9" t="s">
        <v>3</v>
      </c>
      <c r="E995" s="17" t="s">
        <v>134</v>
      </c>
      <c r="G995" s="18">
        <f>4100-0</f>
        <v>4100</v>
      </c>
    </row>
    <row r="996" spans="3:7" x14ac:dyDescent="0.2">
      <c r="C996" s="16">
        <v>44561</v>
      </c>
      <c r="D996" s="9" t="s">
        <v>3</v>
      </c>
      <c r="E996" s="17" t="s">
        <v>135</v>
      </c>
      <c r="G996" s="18">
        <v>14000</v>
      </c>
    </row>
    <row r="997" spans="3:7" x14ac:dyDescent="0.2">
      <c r="D997" s="9" t="s">
        <v>3</v>
      </c>
      <c r="E997" s="17" t="s">
        <v>3</v>
      </c>
    </row>
    <row r="998" spans="3:7" x14ac:dyDescent="0.2">
      <c r="C998" s="16">
        <v>44562</v>
      </c>
      <c r="D998" s="9" t="s">
        <v>3</v>
      </c>
      <c r="E998" s="17" t="s">
        <v>64</v>
      </c>
    </row>
    <row r="999" spans="3:7" x14ac:dyDescent="0.2">
      <c r="C999" s="16">
        <v>44563</v>
      </c>
      <c r="D999" s="9" t="s">
        <v>306</v>
      </c>
      <c r="E999" s="17" t="s">
        <v>628</v>
      </c>
      <c r="F999" s="18">
        <v>1100</v>
      </c>
    </row>
    <row r="1000" spans="3:7" x14ac:dyDescent="0.2">
      <c r="C1000" s="16">
        <v>44593</v>
      </c>
      <c r="D1000" s="9" t="s">
        <v>309</v>
      </c>
      <c r="E1000" s="17" t="s">
        <v>628</v>
      </c>
      <c r="F1000" s="18">
        <v>1100</v>
      </c>
    </row>
    <row r="1001" spans="3:7" x14ac:dyDescent="0.2">
      <c r="C1001" s="16">
        <v>44621</v>
      </c>
      <c r="D1001" s="9" t="s">
        <v>311</v>
      </c>
      <c r="E1001" s="17" t="s">
        <v>628</v>
      </c>
      <c r="F1001" s="18">
        <v>1100</v>
      </c>
    </row>
    <row r="1002" spans="3:7" x14ac:dyDescent="0.2">
      <c r="C1002" s="16">
        <v>44652</v>
      </c>
      <c r="D1002" s="9" t="s">
        <v>313</v>
      </c>
      <c r="E1002" s="17" t="s">
        <v>628</v>
      </c>
      <c r="F1002" s="18">
        <v>1100</v>
      </c>
    </row>
    <row r="1003" spans="3:7" x14ac:dyDescent="0.2">
      <c r="C1003" s="16">
        <v>44683</v>
      </c>
      <c r="D1003" s="9" t="s">
        <v>315</v>
      </c>
      <c r="E1003" s="17" t="s">
        <v>628</v>
      </c>
      <c r="F1003" s="18">
        <v>1100</v>
      </c>
    </row>
    <row r="1004" spans="3:7" x14ac:dyDescent="0.2">
      <c r="C1004" s="16">
        <v>44713</v>
      </c>
      <c r="D1004" s="9" t="s">
        <v>320</v>
      </c>
      <c r="E1004" s="17" t="s">
        <v>628</v>
      </c>
      <c r="F1004" s="18">
        <v>1100</v>
      </c>
    </row>
    <row r="1005" spans="3:7" x14ac:dyDescent="0.2">
      <c r="C1005" s="16">
        <v>44743</v>
      </c>
      <c r="D1005" s="9" t="s">
        <v>322</v>
      </c>
      <c r="E1005" s="17" t="s">
        <v>628</v>
      </c>
      <c r="F1005" s="18">
        <v>1100</v>
      </c>
    </row>
    <row r="1006" spans="3:7" x14ac:dyDescent="0.2">
      <c r="C1006" s="16">
        <v>44774</v>
      </c>
      <c r="D1006" s="9" t="s">
        <v>324</v>
      </c>
      <c r="E1006" s="17" t="s">
        <v>628</v>
      </c>
      <c r="F1006" s="18">
        <v>1100</v>
      </c>
    </row>
    <row r="1007" spans="3:7" x14ac:dyDescent="0.2">
      <c r="C1007" s="16">
        <v>44805</v>
      </c>
      <c r="D1007" s="9" t="s">
        <v>329</v>
      </c>
      <c r="E1007" s="17" t="s">
        <v>628</v>
      </c>
      <c r="F1007" s="18">
        <v>1100</v>
      </c>
    </row>
    <row r="1008" spans="3:7" x14ac:dyDescent="0.2">
      <c r="D1008" s="9" t="s">
        <v>3</v>
      </c>
      <c r="E1008" s="17" t="s">
        <v>134</v>
      </c>
      <c r="G1008" s="18">
        <f>9900-0</f>
        <v>9900</v>
      </c>
    </row>
    <row r="1009" spans="1:7" x14ac:dyDescent="0.2">
      <c r="A1009" s="9" t="s">
        <v>3</v>
      </c>
      <c r="C1009" s="16">
        <v>44834</v>
      </c>
      <c r="D1009" s="9" t="s">
        <v>3</v>
      </c>
      <c r="E1009" s="17" t="s">
        <v>281</v>
      </c>
      <c r="G1009" s="18">
        <v>9900</v>
      </c>
    </row>
    <row r="1010" spans="1:7" x14ac:dyDescent="0.2">
      <c r="B1010" s="9" t="s">
        <v>3</v>
      </c>
    </row>
    <row r="1012" spans="1:7" x14ac:dyDescent="0.2">
      <c r="A1012" s="9" t="s">
        <v>629</v>
      </c>
      <c r="C1012" s="16">
        <v>44470</v>
      </c>
      <c r="D1012" s="9" t="s">
        <v>3</v>
      </c>
      <c r="E1012" s="17" t="s">
        <v>64</v>
      </c>
      <c r="G1012" s="18">
        <v>16427.14</v>
      </c>
    </row>
    <row r="1013" spans="1:7" x14ac:dyDescent="0.2">
      <c r="B1013" s="9" t="s">
        <v>40</v>
      </c>
      <c r="C1013" s="16">
        <v>44500</v>
      </c>
      <c r="D1013" s="9" t="s">
        <v>3</v>
      </c>
      <c r="E1013" s="17" t="s">
        <v>93</v>
      </c>
      <c r="F1013" s="18">
        <v>2670.68</v>
      </c>
    </row>
    <row r="1014" spans="1:7" x14ac:dyDescent="0.2">
      <c r="C1014" s="16">
        <v>44530</v>
      </c>
      <c r="D1014" s="9" t="s">
        <v>3</v>
      </c>
      <c r="E1014" s="17" t="s">
        <v>93</v>
      </c>
      <c r="F1014" s="18">
        <v>2577.0100000000002</v>
      </c>
    </row>
    <row r="1015" spans="1:7" x14ac:dyDescent="0.2">
      <c r="C1015" s="16">
        <v>44561</v>
      </c>
      <c r="D1015" s="9" t="s">
        <v>3</v>
      </c>
      <c r="E1015" s="17" t="s">
        <v>93</v>
      </c>
      <c r="F1015" s="18">
        <v>2272</v>
      </c>
    </row>
    <row r="1016" spans="1:7" x14ac:dyDescent="0.2">
      <c r="D1016" s="9" t="s">
        <v>3</v>
      </c>
      <c r="E1016" s="17" t="s">
        <v>134</v>
      </c>
      <c r="G1016" s="18">
        <f>7519.69-0</f>
        <v>7519.69</v>
      </c>
    </row>
    <row r="1017" spans="1:7" x14ac:dyDescent="0.2">
      <c r="C1017" s="16">
        <v>44561</v>
      </c>
      <c r="D1017" s="9" t="s">
        <v>3</v>
      </c>
      <c r="E1017" s="17" t="s">
        <v>135</v>
      </c>
      <c r="G1017" s="18">
        <v>23946.83</v>
      </c>
    </row>
    <row r="1018" spans="1:7" x14ac:dyDescent="0.2">
      <c r="D1018" s="9" t="s">
        <v>3</v>
      </c>
      <c r="E1018" s="17" t="s">
        <v>3</v>
      </c>
    </row>
    <row r="1019" spans="1:7" x14ac:dyDescent="0.2">
      <c r="C1019" s="16">
        <v>44562</v>
      </c>
      <c r="D1019" s="9" t="s">
        <v>3</v>
      </c>
      <c r="E1019" s="17" t="s">
        <v>64</v>
      </c>
    </row>
    <row r="1020" spans="1:7" x14ac:dyDescent="0.2">
      <c r="C1020" s="16">
        <v>44592</v>
      </c>
      <c r="D1020" s="9" t="s">
        <v>3</v>
      </c>
      <c r="E1020" s="17" t="s">
        <v>93</v>
      </c>
      <c r="F1020" s="18">
        <v>2569.66</v>
      </c>
    </row>
    <row r="1021" spans="1:7" x14ac:dyDescent="0.2">
      <c r="C1021" s="16">
        <v>44620</v>
      </c>
      <c r="D1021" s="9" t="s">
        <v>3</v>
      </c>
      <c r="E1021" s="17" t="s">
        <v>162</v>
      </c>
      <c r="F1021" s="18">
        <v>2355.91</v>
      </c>
    </row>
    <row r="1022" spans="1:7" x14ac:dyDescent="0.2">
      <c r="C1022" s="16">
        <v>44651</v>
      </c>
      <c r="D1022" s="9" t="s">
        <v>3</v>
      </c>
      <c r="E1022" s="17" t="s">
        <v>177</v>
      </c>
      <c r="F1022" s="18">
        <v>2469.7600000000002</v>
      </c>
    </row>
    <row r="1023" spans="1:7" x14ac:dyDescent="0.2">
      <c r="C1023" s="16">
        <v>44681</v>
      </c>
      <c r="D1023" s="9" t="s">
        <v>3</v>
      </c>
      <c r="E1023" s="17" t="s">
        <v>177</v>
      </c>
      <c r="F1023" s="18">
        <v>2459.7600000000002</v>
      </c>
    </row>
    <row r="1024" spans="1:7" x14ac:dyDescent="0.2">
      <c r="C1024" s="16">
        <v>44712</v>
      </c>
      <c r="D1024" s="9" t="s">
        <v>3</v>
      </c>
      <c r="E1024" s="17" t="s">
        <v>177</v>
      </c>
      <c r="F1024" s="18">
        <v>2569.1999999999998</v>
      </c>
    </row>
    <row r="1025" spans="1:7" x14ac:dyDescent="0.2">
      <c r="C1025" s="16">
        <v>44742</v>
      </c>
      <c r="D1025" s="9" t="s">
        <v>3</v>
      </c>
      <c r="E1025" s="17" t="s">
        <v>177</v>
      </c>
      <c r="F1025" s="18">
        <v>2490.13</v>
      </c>
    </row>
    <row r="1026" spans="1:7" x14ac:dyDescent="0.2">
      <c r="C1026" s="16">
        <v>44773</v>
      </c>
      <c r="D1026" s="9" t="s">
        <v>3</v>
      </c>
      <c r="E1026" s="17" t="s">
        <v>177</v>
      </c>
      <c r="F1026" s="18">
        <v>2543.5100000000002</v>
      </c>
    </row>
    <row r="1027" spans="1:7" x14ac:dyDescent="0.2">
      <c r="C1027" s="16">
        <v>44804</v>
      </c>
      <c r="D1027" s="9" t="s">
        <v>3</v>
      </c>
      <c r="E1027" s="17" t="s">
        <v>177</v>
      </c>
      <c r="F1027" s="18">
        <v>2480.62</v>
      </c>
    </row>
    <row r="1028" spans="1:7" x14ac:dyDescent="0.2">
      <c r="C1028" s="16">
        <v>44834</v>
      </c>
      <c r="D1028" s="9" t="s">
        <v>3</v>
      </c>
      <c r="E1028" s="17" t="s">
        <v>177</v>
      </c>
      <c r="F1028" s="18">
        <v>2292.46</v>
      </c>
    </row>
    <row r="1029" spans="1:7" x14ac:dyDescent="0.2">
      <c r="D1029" s="9" t="s">
        <v>3</v>
      </c>
      <c r="E1029" s="17" t="s">
        <v>134</v>
      </c>
      <c r="G1029" s="18">
        <f>22231.01-0</f>
        <v>22231.01</v>
      </c>
    </row>
    <row r="1030" spans="1:7" x14ac:dyDescent="0.2">
      <c r="A1030" s="9" t="s">
        <v>3</v>
      </c>
      <c r="C1030" s="16">
        <v>44834</v>
      </c>
      <c r="D1030" s="9" t="s">
        <v>3</v>
      </c>
      <c r="E1030" s="17" t="s">
        <v>281</v>
      </c>
      <c r="G1030" s="18">
        <v>22231.01</v>
      </c>
    </row>
    <row r="1031" spans="1:7" x14ac:dyDescent="0.2">
      <c r="B1031" s="9" t="s">
        <v>3</v>
      </c>
    </row>
    <row r="1033" spans="1:7" x14ac:dyDescent="0.2">
      <c r="A1033" s="9" t="s">
        <v>630</v>
      </c>
      <c r="C1033" s="16">
        <v>44470</v>
      </c>
      <c r="D1033" s="9" t="s">
        <v>3</v>
      </c>
      <c r="E1033" s="17" t="s">
        <v>64</v>
      </c>
      <c r="G1033" s="18">
        <v>1016.2</v>
      </c>
    </row>
    <row r="1034" spans="1:7" x14ac:dyDescent="0.2">
      <c r="B1034" s="9" t="s">
        <v>41</v>
      </c>
      <c r="C1034" s="16">
        <v>44485</v>
      </c>
      <c r="D1034" s="9" t="s">
        <v>77</v>
      </c>
      <c r="E1034" s="17" t="s">
        <v>631</v>
      </c>
      <c r="F1034" s="18">
        <v>75</v>
      </c>
    </row>
    <row r="1035" spans="1:7" x14ac:dyDescent="0.2">
      <c r="C1035" s="16">
        <v>44500</v>
      </c>
      <c r="D1035" s="9" t="s">
        <v>87</v>
      </c>
      <c r="E1035" s="17" t="s">
        <v>632</v>
      </c>
      <c r="F1035" s="18">
        <v>47.31</v>
      </c>
    </row>
    <row r="1036" spans="1:7" s="31" customFormat="1" ht="20.399999999999999" x14ac:dyDescent="0.3">
      <c r="A1036" s="27"/>
      <c r="B1036" s="27"/>
      <c r="C1036" s="28">
        <v>44526</v>
      </c>
      <c r="D1036" s="27" t="s">
        <v>109</v>
      </c>
      <c r="E1036" s="29" t="s">
        <v>633</v>
      </c>
      <c r="F1036" s="30">
        <v>661.35</v>
      </c>
      <c r="G1036" s="30"/>
    </row>
    <row r="1037" spans="1:7" x14ac:dyDescent="0.2">
      <c r="D1037" s="9" t="s">
        <v>3</v>
      </c>
      <c r="E1037" s="17" t="s">
        <v>134</v>
      </c>
      <c r="G1037" s="18">
        <f>783.66-0</f>
        <v>783.66</v>
      </c>
    </row>
    <row r="1038" spans="1:7" x14ac:dyDescent="0.2">
      <c r="C1038" s="16">
        <v>44561</v>
      </c>
      <c r="D1038" s="9" t="s">
        <v>3</v>
      </c>
      <c r="E1038" s="17" t="s">
        <v>135</v>
      </c>
      <c r="G1038" s="18">
        <v>1799.86</v>
      </c>
    </row>
    <row r="1039" spans="1:7" x14ac:dyDescent="0.2">
      <c r="D1039" s="9" t="s">
        <v>3</v>
      </c>
      <c r="E1039" s="17" t="s">
        <v>3</v>
      </c>
    </row>
    <row r="1040" spans="1:7" x14ac:dyDescent="0.2">
      <c r="C1040" s="16">
        <v>44562</v>
      </c>
      <c r="D1040" s="9" t="s">
        <v>3</v>
      </c>
      <c r="E1040" s="17" t="s">
        <v>64</v>
      </c>
    </row>
    <row r="1041" spans="1:7" x14ac:dyDescent="0.2">
      <c r="C1041" s="16">
        <v>44669</v>
      </c>
      <c r="D1041" s="9" t="s">
        <v>184</v>
      </c>
      <c r="E1041" s="17" t="s">
        <v>634</v>
      </c>
      <c r="F1041" s="18">
        <v>275</v>
      </c>
    </row>
    <row r="1042" spans="1:7" s="31" customFormat="1" x14ac:dyDescent="0.3">
      <c r="A1042" s="27"/>
      <c r="B1042" s="27"/>
      <c r="C1042" s="28">
        <v>44669</v>
      </c>
      <c r="D1042" s="27" t="s">
        <v>189</v>
      </c>
      <c r="E1042" s="29" t="s">
        <v>635</v>
      </c>
      <c r="F1042" s="30">
        <v>390</v>
      </c>
      <c r="G1042" s="30"/>
    </row>
    <row r="1043" spans="1:7" x14ac:dyDescent="0.2">
      <c r="C1043" s="16">
        <v>44676</v>
      </c>
      <c r="D1043" s="9" t="s">
        <v>193</v>
      </c>
      <c r="E1043" s="17" t="s">
        <v>636</v>
      </c>
      <c r="F1043" s="18">
        <v>175.97</v>
      </c>
    </row>
    <row r="1044" spans="1:7" x14ac:dyDescent="0.2">
      <c r="C1044" s="16">
        <v>44694</v>
      </c>
      <c r="D1044" s="9" t="s">
        <v>209</v>
      </c>
      <c r="E1044" s="17" t="s">
        <v>604</v>
      </c>
      <c r="F1044" s="18">
        <v>83.93</v>
      </c>
    </row>
    <row r="1045" spans="1:7" s="31" customFormat="1" ht="20.399999999999999" x14ac:dyDescent="0.3">
      <c r="A1045" s="27"/>
      <c r="B1045" s="27"/>
      <c r="C1045" s="28">
        <v>44735</v>
      </c>
      <c r="D1045" s="27" t="s">
        <v>229</v>
      </c>
      <c r="E1045" s="29" t="s">
        <v>637</v>
      </c>
      <c r="F1045" s="30">
        <v>224</v>
      </c>
      <c r="G1045" s="30"/>
    </row>
    <row r="1046" spans="1:7" x14ac:dyDescent="0.2">
      <c r="C1046" s="16">
        <v>44757</v>
      </c>
      <c r="D1046" s="9" t="s">
        <v>239</v>
      </c>
      <c r="E1046" s="17" t="s">
        <v>638</v>
      </c>
      <c r="F1046" s="18">
        <v>330</v>
      </c>
    </row>
    <row r="1047" spans="1:7" x14ac:dyDescent="0.2">
      <c r="C1047" s="16">
        <v>44773</v>
      </c>
      <c r="D1047" s="9" t="s">
        <v>246</v>
      </c>
      <c r="E1047" s="17" t="s">
        <v>639</v>
      </c>
      <c r="F1047" s="18">
        <v>115.8</v>
      </c>
    </row>
    <row r="1048" spans="1:7" x14ac:dyDescent="0.2">
      <c r="C1048" s="16">
        <v>44804</v>
      </c>
      <c r="D1048" s="9" t="s">
        <v>260</v>
      </c>
      <c r="E1048" s="17" t="s">
        <v>626</v>
      </c>
      <c r="F1048" s="18">
        <v>65.290000000000006</v>
      </c>
    </row>
    <row r="1049" spans="1:7" s="31" customFormat="1" x14ac:dyDescent="0.3">
      <c r="A1049" s="27"/>
      <c r="B1049" s="27"/>
      <c r="C1049" s="28">
        <v>44804</v>
      </c>
      <c r="D1049" s="27" t="s">
        <v>262</v>
      </c>
      <c r="E1049" s="29" t="s">
        <v>640</v>
      </c>
      <c r="F1049" s="30">
        <v>150</v>
      </c>
      <c r="G1049" s="30"/>
    </row>
    <row r="1050" spans="1:7" x14ac:dyDescent="0.2">
      <c r="C1050" s="16">
        <v>44805</v>
      </c>
      <c r="D1050" s="9" t="s">
        <v>264</v>
      </c>
      <c r="E1050" s="17" t="s">
        <v>641</v>
      </c>
      <c r="F1050" s="18">
        <v>50</v>
      </c>
    </row>
    <row r="1051" spans="1:7" x14ac:dyDescent="0.2">
      <c r="D1051" s="9" t="s">
        <v>3</v>
      </c>
      <c r="E1051" s="17" t="s">
        <v>134</v>
      </c>
      <c r="G1051" s="18">
        <f>1859.99-0</f>
        <v>1859.99</v>
      </c>
    </row>
    <row r="1052" spans="1:7" x14ac:dyDescent="0.2">
      <c r="A1052" s="9" t="s">
        <v>3</v>
      </c>
      <c r="C1052" s="16">
        <v>44834</v>
      </c>
      <c r="D1052" s="9" t="s">
        <v>3</v>
      </c>
      <c r="E1052" s="17" t="s">
        <v>281</v>
      </c>
      <c r="G1052" s="18">
        <v>1859.99</v>
      </c>
    </row>
    <row r="1053" spans="1:7" x14ac:dyDescent="0.2">
      <c r="B1053" s="9" t="s">
        <v>3</v>
      </c>
    </row>
    <row r="1055" spans="1:7" x14ac:dyDescent="0.2">
      <c r="A1055" s="9" t="s">
        <v>642</v>
      </c>
      <c r="C1055" s="16">
        <v>44470</v>
      </c>
      <c r="D1055" s="9" t="s">
        <v>3</v>
      </c>
      <c r="E1055" s="17" t="s">
        <v>64</v>
      </c>
      <c r="G1055" s="18">
        <v>2164</v>
      </c>
    </row>
    <row r="1056" spans="1:7" x14ac:dyDescent="0.2">
      <c r="B1056" s="9" t="s">
        <v>42</v>
      </c>
      <c r="C1056" s="16">
        <v>44485</v>
      </c>
      <c r="D1056" s="9" t="s">
        <v>75</v>
      </c>
      <c r="E1056" s="17" t="s">
        <v>643</v>
      </c>
      <c r="F1056" s="18">
        <v>540</v>
      </c>
    </row>
    <row r="1057" spans="3:7" x14ac:dyDescent="0.2">
      <c r="C1057" s="16">
        <v>44485</v>
      </c>
      <c r="D1057" s="9" t="s">
        <v>79</v>
      </c>
      <c r="E1057" s="17" t="s">
        <v>644</v>
      </c>
      <c r="F1057" s="18">
        <v>44</v>
      </c>
    </row>
    <row r="1058" spans="3:7" x14ac:dyDescent="0.2">
      <c r="C1058" s="16">
        <v>44515</v>
      </c>
      <c r="D1058" s="9" t="s">
        <v>107</v>
      </c>
      <c r="E1058" s="17" t="s">
        <v>645</v>
      </c>
      <c r="F1058" s="18">
        <v>44</v>
      </c>
    </row>
    <row r="1059" spans="3:7" x14ac:dyDescent="0.2">
      <c r="C1059" s="16">
        <v>44530</v>
      </c>
      <c r="D1059" s="9" t="s">
        <v>111</v>
      </c>
      <c r="E1059" s="17" t="s">
        <v>646</v>
      </c>
      <c r="F1059" s="18">
        <v>44</v>
      </c>
    </row>
    <row r="1060" spans="3:7" x14ac:dyDescent="0.2">
      <c r="D1060" s="9" t="s">
        <v>3</v>
      </c>
      <c r="E1060" s="17" t="s">
        <v>134</v>
      </c>
      <c r="G1060" s="18">
        <f>672-0</f>
        <v>672</v>
      </c>
    </row>
    <row r="1061" spans="3:7" x14ac:dyDescent="0.2">
      <c r="C1061" s="16">
        <v>44561</v>
      </c>
      <c r="D1061" s="9" t="s">
        <v>3</v>
      </c>
      <c r="E1061" s="17" t="s">
        <v>135</v>
      </c>
      <c r="G1061" s="18">
        <v>2836</v>
      </c>
    </row>
    <row r="1062" spans="3:7" x14ac:dyDescent="0.2">
      <c r="D1062" s="9" t="s">
        <v>3</v>
      </c>
      <c r="E1062" s="17" t="s">
        <v>3</v>
      </c>
    </row>
    <row r="1063" spans="3:7" x14ac:dyDescent="0.2">
      <c r="C1063" s="16">
        <v>44562</v>
      </c>
      <c r="D1063" s="9" t="s">
        <v>3</v>
      </c>
      <c r="E1063" s="17" t="s">
        <v>64</v>
      </c>
    </row>
    <row r="1064" spans="3:7" x14ac:dyDescent="0.2">
      <c r="C1064" s="16">
        <v>44563</v>
      </c>
      <c r="D1064" s="9" t="s">
        <v>304</v>
      </c>
      <c r="E1064" s="17" t="s">
        <v>647</v>
      </c>
      <c r="F1064" s="18">
        <v>60</v>
      </c>
    </row>
    <row r="1065" spans="3:7" x14ac:dyDescent="0.2">
      <c r="C1065" s="16">
        <v>44575</v>
      </c>
      <c r="D1065" s="9" t="s">
        <v>141</v>
      </c>
      <c r="E1065" s="17" t="s">
        <v>648</v>
      </c>
      <c r="F1065" s="18">
        <v>44</v>
      </c>
    </row>
    <row r="1066" spans="3:7" x14ac:dyDescent="0.2">
      <c r="C1066" s="16">
        <v>44669</v>
      </c>
      <c r="D1066" s="9" t="s">
        <v>186</v>
      </c>
      <c r="E1066" s="17" t="s">
        <v>649</v>
      </c>
      <c r="F1066" s="18">
        <v>47</v>
      </c>
    </row>
    <row r="1067" spans="3:7" x14ac:dyDescent="0.2">
      <c r="C1067" s="16">
        <v>44694</v>
      </c>
      <c r="D1067" s="9" t="s">
        <v>208</v>
      </c>
      <c r="E1067" s="17" t="s">
        <v>650</v>
      </c>
      <c r="F1067" s="18">
        <v>800</v>
      </c>
    </row>
    <row r="1068" spans="3:7" x14ac:dyDescent="0.2">
      <c r="C1068" s="16">
        <v>44694</v>
      </c>
      <c r="D1068" s="9" t="s">
        <v>318</v>
      </c>
      <c r="E1068" s="17" t="s">
        <v>647</v>
      </c>
      <c r="F1068" s="18">
        <v>60</v>
      </c>
    </row>
    <row r="1069" spans="3:7" x14ac:dyDescent="0.2">
      <c r="C1069" s="16">
        <v>44727</v>
      </c>
      <c r="D1069" s="9" t="s">
        <v>222</v>
      </c>
      <c r="E1069" s="17" t="s">
        <v>651</v>
      </c>
      <c r="F1069" s="18">
        <v>300</v>
      </c>
    </row>
    <row r="1070" spans="3:7" x14ac:dyDescent="0.2">
      <c r="C1070" s="16">
        <v>44727</v>
      </c>
      <c r="D1070" s="9" t="s">
        <v>224</v>
      </c>
      <c r="E1070" s="17" t="s">
        <v>652</v>
      </c>
      <c r="F1070" s="18">
        <v>47</v>
      </c>
    </row>
    <row r="1071" spans="3:7" x14ac:dyDescent="0.2">
      <c r="C1071" s="16">
        <v>44788</v>
      </c>
      <c r="D1071" s="9" t="s">
        <v>327</v>
      </c>
      <c r="E1071" s="17" t="s">
        <v>647</v>
      </c>
      <c r="F1071" s="18">
        <v>60</v>
      </c>
    </row>
    <row r="1072" spans="3:7" x14ac:dyDescent="0.2">
      <c r="C1072" s="16">
        <v>44789</v>
      </c>
      <c r="D1072" s="9" t="s">
        <v>255</v>
      </c>
      <c r="E1072" s="17" t="s">
        <v>653</v>
      </c>
      <c r="F1072" s="18">
        <v>300</v>
      </c>
    </row>
    <row r="1073" spans="1:7" x14ac:dyDescent="0.2">
      <c r="C1073" s="16">
        <v>44789</v>
      </c>
      <c r="D1073" s="9" t="s">
        <v>256</v>
      </c>
      <c r="E1073" s="17" t="s">
        <v>654</v>
      </c>
      <c r="F1073" s="18">
        <v>47</v>
      </c>
    </row>
    <row r="1074" spans="1:7" x14ac:dyDescent="0.2">
      <c r="C1074" s="16">
        <v>44818</v>
      </c>
      <c r="D1074" s="9" t="s">
        <v>270</v>
      </c>
      <c r="E1074" s="17" t="s">
        <v>655</v>
      </c>
      <c r="F1074" s="18">
        <v>47</v>
      </c>
    </row>
    <row r="1075" spans="1:7" x14ac:dyDescent="0.2">
      <c r="C1075" s="16">
        <v>44826</v>
      </c>
      <c r="D1075" s="9" t="s">
        <v>272</v>
      </c>
      <c r="E1075" s="17" t="s">
        <v>656</v>
      </c>
      <c r="F1075" s="18">
        <v>47</v>
      </c>
    </row>
    <row r="1076" spans="1:7" x14ac:dyDescent="0.2">
      <c r="C1076" s="16">
        <v>44826</v>
      </c>
      <c r="D1076" s="9" t="s">
        <v>272</v>
      </c>
      <c r="E1076" s="17" t="s">
        <v>657</v>
      </c>
      <c r="F1076" s="18">
        <v>47</v>
      </c>
    </row>
    <row r="1077" spans="1:7" x14ac:dyDescent="0.2">
      <c r="D1077" s="9" t="s">
        <v>3</v>
      </c>
      <c r="E1077" s="17" t="s">
        <v>134</v>
      </c>
      <c r="G1077" s="18">
        <f>1906-0</f>
        <v>1906</v>
      </c>
    </row>
    <row r="1078" spans="1:7" x14ac:dyDescent="0.2">
      <c r="A1078" s="9" t="s">
        <v>3</v>
      </c>
      <c r="C1078" s="16">
        <v>44834</v>
      </c>
      <c r="D1078" s="9" t="s">
        <v>3</v>
      </c>
      <c r="E1078" s="17" t="s">
        <v>281</v>
      </c>
      <c r="G1078" s="18">
        <v>1906</v>
      </c>
    </row>
    <row r="1079" spans="1:7" x14ac:dyDescent="0.2">
      <c r="B1079" s="9" t="s">
        <v>3</v>
      </c>
    </row>
    <row r="1081" spans="1:7" x14ac:dyDescent="0.2">
      <c r="A1081" s="9" t="s">
        <v>658</v>
      </c>
      <c r="C1081" s="16">
        <v>44470</v>
      </c>
      <c r="D1081" s="9" t="s">
        <v>3</v>
      </c>
      <c r="E1081" s="17" t="s">
        <v>64</v>
      </c>
      <c r="G1081" s="18">
        <v>4.8899999999999997</v>
      </c>
    </row>
    <row r="1082" spans="1:7" x14ac:dyDescent="0.2">
      <c r="B1082" s="9" t="s">
        <v>43</v>
      </c>
      <c r="C1082" s="16">
        <v>44530</v>
      </c>
      <c r="D1082" s="9" t="s">
        <v>3</v>
      </c>
      <c r="E1082" s="17" t="s">
        <v>43</v>
      </c>
      <c r="F1082" s="18">
        <v>0.02</v>
      </c>
    </row>
    <row r="1083" spans="1:7" x14ac:dyDescent="0.2">
      <c r="D1083" s="9" t="s">
        <v>3</v>
      </c>
      <c r="E1083" s="17" t="s">
        <v>134</v>
      </c>
      <c r="G1083" s="18">
        <f>0.02-0</f>
        <v>0.02</v>
      </c>
    </row>
    <row r="1084" spans="1:7" x14ac:dyDescent="0.2">
      <c r="C1084" s="16">
        <v>44561</v>
      </c>
      <c r="D1084" s="9" t="s">
        <v>3</v>
      </c>
      <c r="E1084" s="17" t="s">
        <v>135</v>
      </c>
      <c r="G1084" s="18">
        <v>4.91</v>
      </c>
    </row>
    <row r="1085" spans="1:7" x14ac:dyDescent="0.2">
      <c r="D1085" s="9" t="s">
        <v>3</v>
      </c>
      <c r="E1085" s="17" t="s">
        <v>3</v>
      </c>
    </row>
    <row r="1086" spans="1:7" x14ac:dyDescent="0.2">
      <c r="C1086" s="16">
        <v>44562</v>
      </c>
      <c r="D1086" s="9" t="s">
        <v>3</v>
      </c>
      <c r="E1086" s="17" t="s">
        <v>64</v>
      </c>
    </row>
    <row r="1087" spans="1:7" x14ac:dyDescent="0.2">
      <c r="C1087" s="16">
        <v>44681</v>
      </c>
      <c r="D1087" s="9" t="s">
        <v>3</v>
      </c>
      <c r="E1087" s="17" t="s">
        <v>202</v>
      </c>
      <c r="F1087" s="18">
        <v>-5.79</v>
      </c>
    </row>
    <row r="1088" spans="1:7" x14ac:dyDescent="0.2">
      <c r="C1088" s="16">
        <v>44773</v>
      </c>
      <c r="D1088" s="9" t="s">
        <v>3</v>
      </c>
      <c r="E1088" s="17" t="s">
        <v>43</v>
      </c>
      <c r="F1088" s="18">
        <v>-0.04</v>
      </c>
    </row>
    <row r="1089" spans="1:7" x14ac:dyDescent="0.2">
      <c r="D1089" s="9" t="s">
        <v>3</v>
      </c>
      <c r="E1089" s="17" t="s">
        <v>134</v>
      </c>
      <c r="G1089" s="18">
        <f>0-5.83</f>
        <v>-5.83</v>
      </c>
    </row>
    <row r="1090" spans="1:7" x14ac:dyDescent="0.2">
      <c r="A1090" s="9" t="s">
        <v>3</v>
      </c>
      <c r="C1090" s="16">
        <v>44834</v>
      </c>
      <c r="D1090" s="9" t="s">
        <v>3</v>
      </c>
      <c r="E1090" s="17" t="s">
        <v>281</v>
      </c>
      <c r="G1090" s="18">
        <v>-5.83</v>
      </c>
    </row>
    <row r="1091" spans="1:7" x14ac:dyDescent="0.2">
      <c r="B1091" s="9" t="s">
        <v>3</v>
      </c>
    </row>
    <row r="1093" spans="1:7" x14ac:dyDescent="0.2">
      <c r="A1093" s="9" t="s">
        <v>659</v>
      </c>
      <c r="C1093" s="16">
        <v>44470</v>
      </c>
      <c r="D1093" s="9" t="s">
        <v>3</v>
      </c>
      <c r="E1093" s="17" t="s">
        <v>64</v>
      </c>
      <c r="G1093" s="18">
        <v>1855.88</v>
      </c>
    </row>
    <row r="1094" spans="1:7" x14ac:dyDescent="0.2">
      <c r="B1094" s="9" t="s">
        <v>44</v>
      </c>
      <c r="C1094" s="16">
        <v>44561</v>
      </c>
      <c r="D1094" s="9" t="s">
        <v>3</v>
      </c>
      <c r="E1094" s="17" t="s">
        <v>135</v>
      </c>
      <c r="G1094" s="18">
        <v>1855.88</v>
      </c>
    </row>
    <row r="1095" spans="1:7" x14ac:dyDescent="0.2">
      <c r="D1095" s="9" t="s">
        <v>3</v>
      </c>
      <c r="E1095" s="17" t="s">
        <v>3</v>
      </c>
    </row>
    <row r="1096" spans="1:7" x14ac:dyDescent="0.2">
      <c r="C1096" s="16">
        <v>44562</v>
      </c>
      <c r="D1096" s="9" t="s">
        <v>3</v>
      </c>
      <c r="E1096" s="17" t="s">
        <v>64</v>
      </c>
    </row>
    <row r="1097" spans="1:7" s="31" customFormat="1" ht="20.399999999999999" x14ac:dyDescent="0.3">
      <c r="A1097" s="27"/>
      <c r="B1097" s="27"/>
      <c r="C1097" s="28">
        <v>44585</v>
      </c>
      <c r="D1097" s="27" t="s">
        <v>143</v>
      </c>
      <c r="E1097" s="29" t="s">
        <v>660</v>
      </c>
      <c r="F1097" s="30">
        <v>57.66</v>
      </c>
      <c r="G1097" s="30"/>
    </row>
    <row r="1098" spans="1:7" x14ac:dyDescent="0.2">
      <c r="C1098" s="16">
        <v>44620</v>
      </c>
      <c r="D1098" s="9" t="s">
        <v>157</v>
      </c>
      <c r="E1098" s="17" t="s">
        <v>661</v>
      </c>
      <c r="F1098" s="18">
        <v>90.14</v>
      </c>
    </row>
    <row r="1099" spans="1:7" x14ac:dyDescent="0.2">
      <c r="C1099" s="16">
        <v>44676</v>
      </c>
      <c r="D1099" s="9" t="s">
        <v>193</v>
      </c>
      <c r="E1099" s="17" t="s">
        <v>636</v>
      </c>
      <c r="F1099" s="18">
        <v>287.61</v>
      </c>
    </row>
    <row r="1100" spans="1:7" s="31" customFormat="1" ht="20.399999999999999" x14ac:dyDescent="0.3">
      <c r="A1100" s="27"/>
      <c r="B1100" s="27"/>
      <c r="C1100" s="28">
        <v>44704</v>
      </c>
      <c r="D1100" s="27" t="s">
        <v>212</v>
      </c>
      <c r="E1100" s="29" t="s">
        <v>662</v>
      </c>
      <c r="F1100" s="30">
        <v>281.62</v>
      </c>
      <c r="G1100" s="30"/>
    </row>
    <row r="1101" spans="1:7" x14ac:dyDescent="0.2">
      <c r="C1101" s="16">
        <v>44712</v>
      </c>
      <c r="D1101" s="9" t="s">
        <v>214</v>
      </c>
      <c r="E1101" s="17" t="s">
        <v>663</v>
      </c>
      <c r="F1101" s="18">
        <v>23.04</v>
      </c>
    </row>
    <row r="1102" spans="1:7" x14ac:dyDescent="0.2">
      <c r="C1102" s="16">
        <v>44735</v>
      </c>
      <c r="D1102" s="9" t="s">
        <v>228</v>
      </c>
      <c r="E1102" s="17" t="s">
        <v>664</v>
      </c>
      <c r="F1102" s="18">
        <v>65</v>
      </c>
    </row>
    <row r="1103" spans="1:7" x14ac:dyDescent="0.2">
      <c r="C1103" s="16">
        <v>44773</v>
      </c>
      <c r="D1103" s="9" t="s">
        <v>245</v>
      </c>
      <c r="E1103" s="17" t="s">
        <v>665</v>
      </c>
      <c r="F1103" s="18">
        <v>450</v>
      </c>
    </row>
    <row r="1104" spans="1:7" x14ac:dyDescent="0.2">
      <c r="C1104" s="16">
        <v>44773</v>
      </c>
      <c r="D1104" s="9" t="s">
        <v>245</v>
      </c>
      <c r="E1104" s="17" t="s">
        <v>666</v>
      </c>
      <c r="F1104" s="18">
        <v>225</v>
      </c>
    </row>
    <row r="1105" spans="1:7" x14ac:dyDescent="0.2">
      <c r="C1105" s="16">
        <v>44773</v>
      </c>
      <c r="D1105" s="9" t="s">
        <v>246</v>
      </c>
      <c r="E1105" s="17" t="s">
        <v>639</v>
      </c>
      <c r="F1105" s="18">
        <v>123.37</v>
      </c>
    </row>
    <row r="1106" spans="1:7" x14ac:dyDescent="0.2">
      <c r="D1106" s="9" t="s">
        <v>3</v>
      </c>
      <c r="E1106" s="17" t="s">
        <v>134</v>
      </c>
      <c r="G1106" s="18">
        <f>1603.44-0</f>
        <v>1603.44</v>
      </c>
    </row>
    <row r="1107" spans="1:7" x14ac:dyDescent="0.2">
      <c r="A1107" s="9" t="s">
        <v>3</v>
      </c>
      <c r="C1107" s="16">
        <v>44834</v>
      </c>
      <c r="D1107" s="9" t="s">
        <v>3</v>
      </c>
      <c r="E1107" s="17" t="s">
        <v>281</v>
      </c>
      <c r="G1107" s="18">
        <v>1603.44</v>
      </c>
    </row>
    <row r="1108" spans="1:7" x14ac:dyDescent="0.2">
      <c r="B1108" s="9" t="s">
        <v>3</v>
      </c>
    </row>
    <row r="1110" spans="1:7" x14ac:dyDescent="0.2">
      <c r="A1110" s="9" t="s">
        <v>667</v>
      </c>
      <c r="C1110" s="16">
        <v>44470</v>
      </c>
      <c r="D1110" s="9" t="s">
        <v>3</v>
      </c>
      <c r="E1110" s="17" t="s">
        <v>64</v>
      </c>
      <c r="G1110" s="18">
        <v>365.31</v>
      </c>
    </row>
    <row r="1111" spans="1:7" x14ac:dyDescent="0.2">
      <c r="B1111" s="9" t="s">
        <v>668</v>
      </c>
      <c r="C1111" s="16">
        <v>44561</v>
      </c>
      <c r="D1111" s="9" t="s">
        <v>3</v>
      </c>
      <c r="E1111" s="17" t="s">
        <v>135</v>
      </c>
      <c r="G1111" s="18">
        <v>365.31</v>
      </c>
    </row>
    <row r="1112" spans="1:7" x14ac:dyDescent="0.2">
      <c r="D1112" s="9" t="s">
        <v>3</v>
      </c>
      <c r="E1112" s="17" t="s">
        <v>3</v>
      </c>
    </row>
    <row r="1113" spans="1:7" x14ac:dyDescent="0.2">
      <c r="C1113" s="16">
        <v>44562</v>
      </c>
      <c r="D1113" s="9" t="s">
        <v>3</v>
      </c>
      <c r="E1113" s="17" t="s">
        <v>64</v>
      </c>
    </row>
    <row r="1114" spans="1:7" x14ac:dyDescent="0.2">
      <c r="A1114" s="9" t="s">
        <v>3</v>
      </c>
      <c r="C1114" s="16">
        <v>44834</v>
      </c>
      <c r="D1114" s="9" t="s">
        <v>3</v>
      </c>
      <c r="E1114" s="17" t="s">
        <v>281</v>
      </c>
    </row>
    <row r="1115" spans="1:7" x14ac:dyDescent="0.2">
      <c r="B1115" s="9" t="s">
        <v>3</v>
      </c>
    </row>
    <row r="1117" spans="1:7" x14ac:dyDescent="0.2">
      <c r="A1117" s="9" t="s">
        <v>669</v>
      </c>
      <c r="C1117" s="16">
        <v>44470</v>
      </c>
      <c r="D1117" s="9" t="s">
        <v>3</v>
      </c>
      <c r="E1117" s="17" t="s">
        <v>64</v>
      </c>
      <c r="G1117" s="18">
        <v>2628.77</v>
      </c>
    </row>
    <row r="1118" spans="1:7" s="31" customFormat="1" ht="20.399999999999999" x14ac:dyDescent="0.3">
      <c r="A1118" s="27"/>
      <c r="B1118" s="27" t="s">
        <v>45</v>
      </c>
      <c r="C1118" s="28">
        <v>44470</v>
      </c>
      <c r="D1118" s="27" t="s">
        <v>69</v>
      </c>
      <c r="E1118" s="29" t="s">
        <v>670</v>
      </c>
      <c r="F1118" s="30">
        <v>400</v>
      </c>
      <c r="G1118" s="30"/>
    </row>
    <row r="1119" spans="1:7" s="31" customFormat="1" ht="20.399999999999999" x14ac:dyDescent="0.3">
      <c r="A1119" s="27"/>
      <c r="B1119" s="27"/>
      <c r="C1119" s="28">
        <v>44501</v>
      </c>
      <c r="D1119" s="27" t="s">
        <v>104</v>
      </c>
      <c r="E1119" s="29" t="s">
        <v>671</v>
      </c>
      <c r="F1119" s="30">
        <v>400</v>
      </c>
      <c r="G1119" s="30"/>
    </row>
    <row r="1120" spans="1:7" s="31" customFormat="1" ht="20.399999999999999" x14ac:dyDescent="0.3">
      <c r="A1120" s="27"/>
      <c r="B1120" s="27"/>
      <c r="C1120" s="28">
        <v>44531</v>
      </c>
      <c r="D1120" s="27" t="s">
        <v>118</v>
      </c>
      <c r="E1120" s="29" t="s">
        <v>672</v>
      </c>
      <c r="F1120" s="30">
        <v>400</v>
      </c>
      <c r="G1120" s="30"/>
    </row>
    <row r="1121" spans="1:7" x14ac:dyDescent="0.2">
      <c r="D1121" s="9" t="s">
        <v>3</v>
      </c>
      <c r="E1121" s="17" t="s">
        <v>134</v>
      </c>
      <c r="G1121" s="18">
        <f>1200-0</f>
        <v>1200</v>
      </c>
    </row>
    <row r="1122" spans="1:7" x14ac:dyDescent="0.2">
      <c r="C1122" s="16">
        <v>44561</v>
      </c>
      <c r="D1122" s="9" t="s">
        <v>3</v>
      </c>
      <c r="E1122" s="17" t="s">
        <v>135</v>
      </c>
      <c r="G1122" s="18">
        <v>3828.77</v>
      </c>
    </row>
    <row r="1123" spans="1:7" x14ac:dyDescent="0.2">
      <c r="D1123" s="9" t="s">
        <v>3</v>
      </c>
      <c r="E1123" s="17" t="s">
        <v>3</v>
      </c>
    </row>
    <row r="1124" spans="1:7" x14ac:dyDescent="0.2">
      <c r="C1124" s="16">
        <v>44562</v>
      </c>
      <c r="D1124" s="9" t="s">
        <v>3</v>
      </c>
      <c r="E1124" s="17" t="s">
        <v>64</v>
      </c>
    </row>
    <row r="1125" spans="1:7" s="31" customFormat="1" ht="20.399999999999999" x14ac:dyDescent="0.3">
      <c r="A1125" s="27"/>
      <c r="B1125" s="27"/>
      <c r="C1125" s="28">
        <v>44562</v>
      </c>
      <c r="D1125" s="27" t="s">
        <v>137</v>
      </c>
      <c r="E1125" s="29" t="s">
        <v>673</v>
      </c>
      <c r="F1125" s="30">
        <v>425</v>
      </c>
      <c r="G1125" s="30"/>
    </row>
    <row r="1126" spans="1:7" x14ac:dyDescent="0.2">
      <c r="C1126" s="16">
        <v>44592</v>
      </c>
      <c r="D1126" s="9" t="s">
        <v>3</v>
      </c>
      <c r="E1126" s="17" t="s">
        <v>91</v>
      </c>
      <c r="F1126" s="18">
        <v>228.17</v>
      </c>
    </row>
    <row r="1127" spans="1:7" s="31" customFormat="1" ht="20.399999999999999" x14ac:dyDescent="0.3">
      <c r="A1127" s="27"/>
      <c r="B1127" s="27"/>
      <c r="C1127" s="28">
        <v>44593</v>
      </c>
      <c r="D1127" s="27" t="s">
        <v>150</v>
      </c>
      <c r="E1127" s="29" t="s">
        <v>674</v>
      </c>
      <c r="F1127" s="30">
        <v>425</v>
      </c>
      <c r="G1127" s="30"/>
    </row>
    <row r="1128" spans="1:7" s="31" customFormat="1" ht="20.399999999999999" x14ac:dyDescent="0.3">
      <c r="A1128" s="27"/>
      <c r="B1128" s="27"/>
      <c r="C1128" s="28">
        <v>44621</v>
      </c>
      <c r="D1128" s="27" t="s">
        <v>166</v>
      </c>
      <c r="E1128" s="29" t="s">
        <v>675</v>
      </c>
      <c r="F1128" s="30">
        <v>425</v>
      </c>
      <c r="G1128" s="30"/>
    </row>
    <row r="1129" spans="1:7" s="31" customFormat="1" ht="20.399999999999999" x14ac:dyDescent="0.3">
      <c r="A1129" s="27"/>
      <c r="B1129" s="27"/>
      <c r="C1129" s="28">
        <v>44652</v>
      </c>
      <c r="D1129" s="27" t="s">
        <v>181</v>
      </c>
      <c r="E1129" s="29" t="s">
        <v>676</v>
      </c>
      <c r="F1129" s="30">
        <v>425</v>
      </c>
      <c r="G1129" s="30"/>
    </row>
    <row r="1130" spans="1:7" x14ac:dyDescent="0.2">
      <c r="C1130" s="16">
        <v>44681</v>
      </c>
      <c r="D1130" s="9" t="s">
        <v>3</v>
      </c>
      <c r="E1130" s="17" t="s">
        <v>91</v>
      </c>
      <c r="F1130" s="18">
        <v>247.94</v>
      </c>
    </row>
    <row r="1131" spans="1:7" s="31" customFormat="1" ht="20.399999999999999" x14ac:dyDescent="0.3">
      <c r="A1131" s="27"/>
      <c r="B1131" s="27"/>
      <c r="C1131" s="28">
        <v>44682</v>
      </c>
      <c r="D1131" s="27" t="s">
        <v>205</v>
      </c>
      <c r="E1131" s="29" t="s">
        <v>677</v>
      </c>
      <c r="F1131" s="30">
        <v>425</v>
      </c>
      <c r="G1131" s="30"/>
    </row>
    <row r="1132" spans="1:7" x14ac:dyDescent="0.2">
      <c r="C1132" s="16">
        <v>44712</v>
      </c>
      <c r="D1132" s="9" t="s">
        <v>3</v>
      </c>
      <c r="E1132" s="17" t="s">
        <v>91</v>
      </c>
      <c r="F1132" s="18">
        <v>247.7</v>
      </c>
    </row>
    <row r="1133" spans="1:7" s="31" customFormat="1" ht="20.399999999999999" x14ac:dyDescent="0.3">
      <c r="A1133" s="27"/>
      <c r="B1133" s="27"/>
      <c r="C1133" s="28">
        <v>44713</v>
      </c>
      <c r="D1133" s="27" t="s">
        <v>219</v>
      </c>
      <c r="E1133" s="29" t="s">
        <v>678</v>
      </c>
      <c r="F1133" s="30">
        <v>425</v>
      </c>
      <c r="G1133" s="30"/>
    </row>
    <row r="1134" spans="1:7" x14ac:dyDescent="0.2">
      <c r="C1134" s="16">
        <v>44742</v>
      </c>
      <c r="D1134" s="9" t="s">
        <v>3</v>
      </c>
      <c r="E1134" s="17" t="s">
        <v>91</v>
      </c>
      <c r="F1134" s="18">
        <v>247.7</v>
      </c>
    </row>
    <row r="1135" spans="1:7" s="31" customFormat="1" ht="20.399999999999999" x14ac:dyDescent="0.3">
      <c r="A1135" s="27"/>
      <c r="B1135" s="27"/>
      <c r="C1135" s="28">
        <v>44743</v>
      </c>
      <c r="D1135" s="27" t="s">
        <v>235</v>
      </c>
      <c r="E1135" s="29" t="s">
        <v>679</v>
      </c>
      <c r="F1135" s="30">
        <v>425</v>
      </c>
      <c r="G1135" s="30"/>
    </row>
    <row r="1136" spans="1:7" x14ac:dyDescent="0.2">
      <c r="C1136" s="16">
        <v>44773</v>
      </c>
      <c r="D1136" s="9" t="s">
        <v>3</v>
      </c>
      <c r="E1136" s="17" t="s">
        <v>91</v>
      </c>
      <c r="F1136" s="18">
        <v>247.7</v>
      </c>
    </row>
    <row r="1137" spans="1:7" s="31" customFormat="1" ht="20.399999999999999" x14ac:dyDescent="0.3">
      <c r="A1137" s="27"/>
      <c r="B1137" s="27"/>
      <c r="C1137" s="28">
        <v>44774</v>
      </c>
      <c r="D1137" s="27" t="s">
        <v>252</v>
      </c>
      <c r="E1137" s="29" t="s">
        <v>680</v>
      </c>
      <c r="F1137" s="30">
        <v>425</v>
      </c>
      <c r="G1137" s="30"/>
    </row>
    <row r="1138" spans="1:7" s="31" customFormat="1" ht="20.399999999999999" x14ac:dyDescent="0.3">
      <c r="A1138" s="27"/>
      <c r="B1138" s="27"/>
      <c r="C1138" s="28">
        <v>44805</v>
      </c>
      <c r="D1138" s="27" t="s">
        <v>267</v>
      </c>
      <c r="E1138" s="29" t="s">
        <v>681</v>
      </c>
      <c r="F1138" s="30">
        <v>425</v>
      </c>
      <c r="G1138" s="30"/>
    </row>
    <row r="1139" spans="1:7" x14ac:dyDescent="0.2">
      <c r="D1139" s="9" t="s">
        <v>3</v>
      </c>
      <c r="E1139" s="17" t="s">
        <v>134</v>
      </c>
      <c r="G1139" s="18">
        <f>5044.21-0</f>
        <v>5044.21</v>
      </c>
    </row>
    <row r="1140" spans="1:7" x14ac:dyDescent="0.2">
      <c r="A1140" s="9" t="s">
        <v>3</v>
      </c>
      <c r="C1140" s="16">
        <v>44834</v>
      </c>
      <c r="D1140" s="9" t="s">
        <v>3</v>
      </c>
      <c r="E1140" s="17" t="s">
        <v>281</v>
      </c>
      <c r="G1140" s="18">
        <v>5044.21</v>
      </c>
    </row>
    <row r="1141" spans="1:7" x14ac:dyDescent="0.2">
      <c r="B1141" s="9" t="s">
        <v>3</v>
      </c>
    </row>
    <row r="1143" spans="1:7" x14ac:dyDescent="0.2">
      <c r="A1143" s="9" t="s">
        <v>682</v>
      </c>
      <c r="C1143" s="16">
        <v>44470</v>
      </c>
      <c r="D1143" s="9" t="s">
        <v>3</v>
      </c>
      <c r="E1143" s="17" t="s">
        <v>64</v>
      </c>
    </row>
    <row r="1144" spans="1:7" x14ac:dyDescent="0.2">
      <c r="B1144" s="9" t="s">
        <v>46</v>
      </c>
      <c r="C1144" s="16">
        <v>44561</v>
      </c>
      <c r="D1144" s="9" t="s">
        <v>3</v>
      </c>
      <c r="E1144" s="17" t="s">
        <v>135</v>
      </c>
    </row>
    <row r="1145" spans="1:7" x14ac:dyDescent="0.2">
      <c r="D1145" s="9" t="s">
        <v>3</v>
      </c>
      <c r="E1145" s="17" t="s">
        <v>3</v>
      </c>
    </row>
    <row r="1146" spans="1:7" x14ac:dyDescent="0.2">
      <c r="C1146" s="16">
        <v>44562</v>
      </c>
      <c r="D1146" s="9" t="s">
        <v>3</v>
      </c>
      <c r="E1146" s="17" t="s">
        <v>64</v>
      </c>
    </row>
    <row r="1147" spans="1:7" s="31" customFormat="1" ht="20.399999999999999" x14ac:dyDescent="0.3">
      <c r="A1147" s="27"/>
      <c r="B1147" s="27"/>
      <c r="C1147" s="28">
        <v>44795</v>
      </c>
      <c r="D1147" s="27" t="s">
        <v>259</v>
      </c>
      <c r="E1147" s="29" t="s">
        <v>683</v>
      </c>
      <c r="F1147" s="30">
        <v>457.2</v>
      </c>
      <c r="G1147" s="30"/>
    </row>
    <row r="1148" spans="1:7" x14ac:dyDescent="0.2">
      <c r="D1148" s="9" t="s">
        <v>3</v>
      </c>
      <c r="E1148" s="17" t="s">
        <v>134</v>
      </c>
      <c r="G1148" s="18">
        <f>457.2-0</f>
        <v>457.2</v>
      </c>
    </row>
    <row r="1149" spans="1:7" x14ac:dyDescent="0.2">
      <c r="A1149" s="9" t="s">
        <v>3</v>
      </c>
      <c r="C1149" s="16">
        <v>44834</v>
      </c>
      <c r="D1149" s="9" t="s">
        <v>3</v>
      </c>
      <c r="E1149" s="17" t="s">
        <v>281</v>
      </c>
      <c r="G1149" s="18">
        <v>457.2</v>
      </c>
    </row>
    <row r="1150" spans="1:7" x14ac:dyDescent="0.2">
      <c r="B1150" s="9" t="s">
        <v>3</v>
      </c>
    </row>
    <row r="1152" spans="1:7" x14ac:dyDescent="0.2">
      <c r="A1152" s="9" t="s">
        <v>684</v>
      </c>
      <c r="C1152" s="16">
        <v>44470</v>
      </c>
      <c r="D1152" s="9" t="s">
        <v>3</v>
      </c>
      <c r="E1152" s="17" t="s">
        <v>64</v>
      </c>
      <c r="G1152" s="18">
        <v>9984.15</v>
      </c>
    </row>
    <row r="1153" spans="2:6" x14ac:dyDescent="0.2">
      <c r="B1153" s="9" t="s">
        <v>47</v>
      </c>
      <c r="C1153" s="16">
        <v>44500</v>
      </c>
      <c r="D1153" s="9" t="s">
        <v>87</v>
      </c>
      <c r="E1153" s="17" t="s">
        <v>632</v>
      </c>
      <c r="F1153" s="18">
        <v>127.62</v>
      </c>
    </row>
    <row r="1154" spans="2:6" x14ac:dyDescent="0.2">
      <c r="C1154" s="16">
        <v>44500</v>
      </c>
      <c r="D1154" s="9" t="s">
        <v>3</v>
      </c>
      <c r="E1154" s="17" t="s">
        <v>97</v>
      </c>
      <c r="F1154" s="18">
        <v>15.12</v>
      </c>
    </row>
    <row r="1155" spans="2:6" x14ac:dyDescent="0.2">
      <c r="C1155" s="16">
        <v>44500</v>
      </c>
      <c r="D1155" s="9" t="s">
        <v>3</v>
      </c>
      <c r="E1155" s="17" t="s">
        <v>102</v>
      </c>
      <c r="F1155" s="18">
        <v>794.76</v>
      </c>
    </row>
    <row r="1156" spans="2:6" x14ac:dyDescent="0.2">
      <c r="C1156" s="16">
        <v>44500</v>
      </c>
      <c r="D1156" s="9" t="s">
        <v>3</v>
      </c>
      <c r="E1156" s="17" t="s">
        <v>98</v>
      </c>
      <c r="F1156" s="18">
        <v>125.54</v>
      </c>
    </row>
    <row r="1157" spans="2:6" x14ac:dyDescent="0.2">
      <c r="C1157" s="16">
        <v>44500</v>
      </c>
      <c r="D1157" s="9" t="s">
        <v>3</v>
      </c>
      <c r="E1157" s="17" t="s">
        <v>92</v>
      </c>
      <c r="F1157" s="18">
        <v>433</v>
      </c>
    </row>
    <row r="1158" spans="2:6" x14ac:dyDescent="0.2">
      <c r="C1158" s="16">
        <v>44500</v>
      </c>
      <c r="D1158" s="9" t="s">
        <v>3</v>
      </c>
      <c r="E1158" s="17" t="s">
        <v>97</v>
      </c>
      <c r="F1158" s="18">
        <v>11.79</v>
      </c>
    </row>
    <row r="1159" spans="2:6" x14ac:dyDescent="0.2">
      <c r="C1159" s="16">
        <v>44500</v>
      </c>
      <c r="D1159" s="9" t="s">
        <v>3</v>
      </c>
      <c r="E1159" s="17" t="s">
        <v>91</v>
      </c>
      <c r="F1159" s="18">
        <v>228.55</v>
      </c>
    </row>
    <row r="1160" spans="2:6" x14ac:dyDescent="0.2">
      <c r="C1160" s="16">
        <v>44500</v>
      </c>
      <c r="D1160" s="9" t="s">
        <v>3</v>
      </c>
      <c r="E1160" s="17" t="s">
        <v>98</v>
      </c>
      <c r="F1160" s="18">
        <v>263.24</v>
      </c>
    </row>
    <row r="1161" spans="2:6" x14ac:dyDescent="0.2">
      <c r="C1161" s="16">
        <v>44530</v>
      </c>
      <c r="D1161" s="9" t="s">
        <v>3</v>
      </c>
      <c r="E1161" s="17" t="s">
        <v>91</v>
      </c>
      <c r="F1161" s="18">
        <v>228.17</v>
      </c>
    </row>
    <row r="1162" spans="2:6" x14ac:dyDescent="0.2">
      <c r="C1162" s="16">
        <v>44530</v>
      </c>
      <c r="D1162" s="9" t="s">
        <v>3</v>
      </c>
      <c r="E1162" s="17" t="s">
        <v>114</v>
      </c>
      <c r="F1162" s="18">
        <v>264.13</v>
      </c>
    </row>
    <row r="1163" spans="2:6" x14ac:dyDescent="0.2">
      <c r="C1163" s="16">
        <v>44530</v>
      </c>
      <c r="D1163" s="9" t="s">
        <v>3</v>
      </c>
      <c r="E1163" s="17" t="s">
        <v>92</v>
      </c>
      <c r="F1163" s="18">
        <v>223.96</v>
      </c>
    </row>
    <row r="1164" spans="2:6" x14ac:dyDescent="0.2">
      <c r="C1164" s="16">
        <v>44530</v>
      </c>
      <c r="D1164" s="9" t="s">
        <v>3</v>
      </c>
      <c r="E1164" s="17" t="s">
        <v>98</v>
      </c>
      <c r="F1164" s="18">
        <v>214.78</v>
      </c>
    </row>
    <row r="1165" spans="2:6" x14ac:dyDescent="0.2">
      <c r="C1165" s="16">
        <v>44530</v>
      </c>
      <c r="D1165" s="9" t="s">
        <v>3</v>
      </c>
      <c r="E1165" s="17" t="s">
        <v>98</v>
      </c>
      <c r="F1165" s="18">
        <v>70.45</v>
      </c>
    </row>
    <row r="1166" spans="2:6" x14ac:dyDescent="0.2">
      <c r="C1166" s="16">
        <v>44530</v>
      </c>
      <c r="D1166" s="9" t="s">
        <v>3</v>
      </c>
      <c r="E1166" s="17" t="s">
        <v>97</v>
      </c>
      <c r="F1166" s="18">
        <v>24.92</v>
      </c>
    </row>
    <row r="1167" spans="2:6" x14ac:dyDescent="0.2">
      <c r="C1167" s="16">
        <v>44530</v>
      </c>
      <c r="D1167" s="9" t="s">
        <v>3</v>
      </c>
      <c r="E1167" s="17" t="s">
        <v>97</v>
      </c>
      <c r="F1167" s="18">
        <v>16.32</v>
      </c>
    </row>
    <row r="1168" spans="2:6" x14ac:dyDescent="0.2">
      <c r="C1168" s="16">
        <v>44561</v>
      </c>
      <c r="D1168" s="9" t="s">
        <v>3</v>
      </c>
      <c r="E1168" s="17" t="s">
        <v>130</v>
      </c>
      <c r="F1168" s="18">
        <v>221.78</v>
      </c>
    </row>
    <row r="1169" spans="3:7" x14ac:dyDescent="0.2">
      <c r="C1169" s="16">
        <v>44561</v>
      </c>
      <c r="D1169" s="9" t="s">
        <v>3</v>
      </c>
      <c r="E1169" s="17" t="s">
        <v>98</v>
      </c>
      <c r="F1169" s="18">
        <v>211.81</v>
      </c>
    </row>
    <row r="1170" spans="3:7" x14ac:dyDescent="0.2">
      <c r="C1170" s="16">
        <v>44561</v>
      </c>
      <c r="D1170" s="9" t="s">
        <v>3</v>
      </c>
      <c r="E1170" s="17" t="s">
        <v>98</v>
      </c>
      <c r="F1170" s="18">
        <v>32.130000000000003</v>
      </c>
    </row>
    <row r="1171" spans="3:7" x14ac:dyDescent="0.2">
      <c r="C1171" s="16">
        <v>44561</v>
      </c>
      <c r="D1171" s="9" t="s">
        <v>3</v>
      </c>
      <c r="E1171" s="17" t="s">
        <v>97</v>
      </c>
      <c r="F1171" s="18">
        <v>18.75</v>
      </c>
    </row>
    <row r="1172" spans="3:7" x14ac:dyDescent="0.2">
      <c r="C1172" s="16">
        <v>44561</v>
      </c>
      <c r="D1172" s="9" t="s">
        <v>3</v>
      </c>
      <c r="E1172" s="17" t="s">
        <v>92</v>
      </c>
      <c r="F1172" s="18">
        <v>231.03</v>
      </c>
    </row>
    <row r="1173" spans="3:7" x14ac:dyDescent="0.2">
      <c r="C1173" s="16">
        <v>44561</v>
      </c>
      <c r="D1173" s="9" t="s">
        <v>3</v>
      </c>
      <c r="E1173" s="17" t="s">
        <v>97</v>
      </c>
      <c r="F1173" s="18">
        <v>45.42</v>
      </c>
    </row>
    <row r="1174" spans="3:7" x14ac:dyDescent="0.2">
      <c r="C1174" s="16">
        <v>44561</v>
      </c>
      <c r="D1174" s="9" t="s">
        <v>3</v>
      </c>
      <c r="E1174" s="17" t="s">
        <v>91</v>
      </c>
      <c r="F1174" s="18">
        <v>228.17</v>
      </c>
    </row>
    <row r="1175" spans="3:7" x14ac:dyDescent="0.2">
      <c r="D1175" s="9" t="s">
        <v>3</v>
      </c>
      <c r="E1175" s="17" t="s">
        <v>134</v>
      </c>
      <c r="G1175" s="18">
        <f>4031.44-0</f>
        <v>4031.44</v>
      </c>
    </row>
    <row r="1176" spans="3:7" x14ac:dyDescent="0.2">
      <c r="C1176" s="16">
        <v>44561</v>
      </c>
      <c r="D1176" s="9" t="s">
        <v>3</v>
      </c>
      <c r="E1176" s="17" t="s">
        <v>135</v>
      </c>
      <c r="G1176" s="18">
        <v>14015.59</v>
      </c>
    </row>
    <row r="1177" spans="3:7" x14ac:dyDescent="0.2">
      <c r="D1177" s="9" t="s">
        <v>3</v>
      </c>
      <c r="E1177" s="17" t="s">
        <v>3</v>
      </c>
    </row>
    <row r="1178" spans="3:7" x14ac:dyDescent="0.2">
      <c r="C1178" s="16">
        <v>44562</v>
      </c>
      <c r="D1178" s="9" t="s">
        <v>3</v>
      </c>
      <c r="E1178" s="17" t="s">
        <v>64</v>
      </c>
    </row>
    <row r="1179" spans="3:7" x14ac:dyDescent="0.2">
      <c r="C1179" s="16">
        <v>44592</v>
      </c>
      <c r="D1179" s="9" t="s">
        <v>3</v>
      </c>
      <c r="E1179" s="17" t="s">
        <v>97</v>
      </c>
      <c r="F1179" s="18">
        <v>93.33</v>
      </c>
    </row>
    <row r="1180" spans="3:7" x14ac:dyDescent="0.2">
      <c r="C1180" s="16">
        <v>44592</v>
      </c>
      <c r="D1180" s="9" t="s">
        <v>3</v>
      </c>
      <c r="E1180" s="17" t="s">
        <v>98</v>
      </c>
      <c r="F1180" s="18">
        <v>256.55</v>
      </c>
    </row>
    <row r="1181" spans="3:7" x14ac:dyDescent="0.2">
      <c r="C1181" s="16">
        <v>44592</v>
      </c>
      <c r="D1181" s="9" t="s">
        <v>3</v>
      </c>
      <c r="E1181" s="17" t="s">
        <v>98</v>
      </c>
      <c r="F1181" s="18">
        <v>39.869999999999997</v>
      </c>
    </row>
    <row r="1182" spans="3:7" x14ac:dyDescent="0.2">
      <c r="C1182" s="16">
        <v>44592</v>
      </c>
      <c r="D1182" s="9" t="s">
        <v>3</v>
      </c>
      <c r="E1182" s="17" t="s">
        <v>92</v>
      </c>
      <c r="F1182" s="18">
        <v>224.31</v>
      </c>
    </row>
    <row r="1183" spans="3:7" x14ac:dyDescent="0.2">
      <c r="C1183" s="16">
        <v>44592</v>
      </c>
      <c r="D1183" s="9" t="s">
        <v>3</v>
      </c>
      <c r="E1183" s="17" t="s">
        <v>102</v>
      </c>
      <c r="F1183" s="18">
        <v>239.53</v>
      </c>
    </row>
    <row r="1184" spans="3:7" x14ac:dyDescent="0.2">
      <c r="C1184" s="16">
        <v>44592</v>
      </c>
      <c r="D1184" s="9" t="s">
        <v>3</v>
      </c>
      <c r="E1184" s="17" t="s">
        <v>97</v>
      </c>
      <c r="F1184" s="18">
        <v>51.98</v>
      </c>
    </row>
    <row r="1185" spans="3:6" x14ac:dyDescent="0.2">
      <c r="C1185" s="16">
        <v>44620</v>
      </c>
      <c r="D1185" s="9" t="s">
        <v>3</v>
      </c>
      <c r="E1185" s="17" t="s">
        <v>102</v>
      </c>
      <c r="F1185" s="18">
        <v>239.53</v>
      </c>
    </row>
    <row r="1186" spans="3:6" x14ac:dyDescent="0.2">
      <c r="C1186" s="16">
        <v>44620</v>
      </c>
      <c r="D1186" s="9" t="s">
        <v>3</v>
      </c>
      <c r="E1186" s="17" t="s">
        <v>91</v>
      </c>
      <c r="F1186" s="18">
        <v>247.94</v>
      </c>
    </row>
    <row r="1187" spans="3:6" x14ac:dyDescent="0.2">
      <c r="C1187" s="16">
        <v>44620</v>
      </c>
      <c r="D1187" s="9" t="s">
        <v>3</v>
      </c>
      <c r="E1187" s="17" t="s">
        <v>92</v>
      </c>
      <c r="F1187" s="18">
        <v>237.55</v>
      </c>
    </row>
    <row r="1188" spans="3:6" x14ac:dyDescent="0.2">
      <c r="C1188" s="16">
        <v>44620</v>
      </c>
      <c r="D1188" s="9" t="s">
        <v>3</v>
      </c>
      <c r="E1188" s="17" t="s">
        <v>98</v>
      </c>
      <c r="F1188" s="18">
        <v>246.45</v>
      </c>
    </row>
    <row r="1189" spans="3:6" x14ac:dyDescent="0.2">
      <c r="C1189" s="16">
        <v>44620</v>
      </c>
      <c r="D1189" s="9" t="s">
        <v>3</v>
      </c>
      <c r="E1189" s="17" t="s">
        <v>97</v>
      </c>
      <c r="F1189" s="18">
        <v>66.39</v>
      </c>
    </row>
    <row r="1190" spans="3:6" x14ac:dyDescent="0.2">
      <c r="C1190" s="16">
        <v>44620</v>
      </c>
      <c r="D1190" s="9" t="s">
        <v>3</v>
      </c>
      <c r="E1190" s="17" t="s">
        <v>98</v>
      </c>
      <c r="F1190" s="18">
        <v>33.06</v>
      </c>
    </row>
    <row r="1191" spans="3:6" x14ac:dyDescent="0.2">
      <c r="C1191" s="16">
        <v>44620</v>
      </c>
      <c r="D1191" s="9" t="s">
        <v>3</v>
      </c>
      <c r="E1191" s="17" t="s">
        <v>97</v>
      </c>
      <c r="F1191" s="18">
        <v>111.36</v>
      </c>
    </row>
    <row r="1192" spans="3:6" x14ac:dyDescent="0.2">
      <c r="C1192" s="16">
        <v>44651</v>
      </c>
      <c r="D1192" s="9" t="s">
        <v>3</v>
      </c>
      <c r="E1192" s="17" t="s">
        <v>91</v>
      </c>
      <c r="F1192" s="18">
        <v>247.94</v>
      </c>
    </row>
    <row r="1193" spans="3:6" x14ac:dyDescent="0.2">
      <c r="C1193" s="16">
        <v>44651</v>
      </c>
      <c r="D1193" s="9" t="s">
        <v>3</v>
      </c>
      <c r="E1193" s="17" t="s">
        <v>92</v>
      </c>
      <c r="F1193" s="18">
        <v>225.09</v>
      </c>
    </row>
    <row r="1194" spans="3:6" x14ac:dyDescent="0.2">
      <c r="C1194" s="16">
        <v>44651</v>
      </c>
      <c r="D1194" s="9" t="s">
        <v>3</v>
      </c>
      <c r="E1194" s="17" t="s">
        <v>178</v>
      </c>
      <c r="F1194" s="18">
        <v>246.34</v>
      </c>
    </row>
    <row r="1195" spans="3:6" x14ac:dyDescent="0.2">
      <c r="C1195" s="16">
        <v>44651</v>
      </c>
      <c r="D1195" s="9" t="s">
        <v>3</v>
      </c>
      <c r="E1195" s="17" t="s">
        <v>97</v>
      </c>
      <c r="F1195" s="18">
        <v>86.31</v>
      </c>
    </row>
    <row r="1196" spans="3:6" x14ac:dyDescent="0.2">
      <c r="C1196" s="16">
        <v>44651</v>
      </c>
      <c r="D1196" s="9" t="s">
        <v>3</v>
      </c>
      <c r="E1196" s="17" t="s">
        <v>97</v>
      </c>
      <c r="F1196" s="18">
        <v>40.47</v>
      </c>
    </row>
    <row r="1197" spans="3:6" x14ac:dyDescent="0.2">
      <c r="C1197" s="16">
        <v>44651</v>
      </c>
      <c r="D1197" s="9" t="s">
        <v>3</v>
      </c>
      <c r="E1197" s="17" t="s">
        <v>102</v>
      </c>
      <c r="F1197" s="18">
        <v>239.53</v>
      </c>
    </row>
    <row r="1198" spans="3:6" x14ac:dyDescent="0.2">
      <c r="C1198" s="16">
        <v>44651</v>
      </c>
      <c r="D1198" s="9" t="s">
        <v>3</v>
      </c>
      <c r="E1198" s="17" t="s">
        <v>178</v>
      </c>
      <c r="F1198" s="18">
        <v>36.22</v>
      </c>
    </row>
    <row r="1199" spans="3:6" x14ac:dyDescent="0.2">
      <c r="C1199" s="16">
        <v>44681</v>
      </c>
      <c r="D1199" s="9" t="s">
        <v>3</v>
      </c>
      <c r="E1199" s="17" t="s">
        <v>92</v>
      </c>
      <c r="F1199" s="18">
        <v>228.31</v>
      </c>
    </row>
    <row r="1200" spans="3:6" x14ac:dyDescent="0.2">
      <c r="C1200" s="16">
        <v>44681</v>
      </c>
      <c r="D1200" s="9" t="s">
        <v>3</v>
      </c>
      <c r="E1200" s="17" t="s">
        <v>102</v>
      </c>
      <c r="F1200" s="18">
        <v>241.78</v>
      </c>
    </row>
    <row r="1201" spans="3:6" x14ac:dyDescent="0.2">
      <c r="C1201" s="16">
        <v>44681</v>
      </c>
      <c r="D1201" s="9" t="s">
        <v>3</v>
      </c>
      <c r="E1201" s="17" t="s">
        <v>97</v>
      </c>
      <c r="F1201" s="18">
        <v>77.03</v>
      </c>
    </row>
    <row r="1202" spans="3:6" x14ac:dyDescent="0.2">
      <c r="C1202" s="16">
        <v>44681</v>
      </c>
      <c r="D1202" s="9" t="s">
        <v>3</v>
      </c>
      <c r="E1202" s="17" t="s">
        <v>98</v>
      </c>
      <c r="F1202" s="18">
        <v>245.2</v>
      </c>
    </row>
    <row r="1203" spans="3:6" x14ac:dyDescent="0.2">
      <c r="C1203" s="16">
        <v>44681</v>
      </c>
      <c r="D1203" s="9" t="s">
        <v>3</v>
      </c>
      <c r="E1203" s="17" t="s">
        <v>98</v>
      </c>
      <c r="F1203" s="18">
        <v>33.01</v>
      </c>
    </row>
    <row r="1204" spans="3:6" x14ac:dyDescent="0.2">
      <c r="C1204" s="16">
        <v>44681</v>
      </c>
      <c r="D1204" s="9" t="s">
        <v>3</v>
      </c>
      <c r="E1204" s="17" t="s">
        <v>97</v>
      </c>
      <c r="F1204" s="18">
        <v>36.909999999999997</v>
      </c>
    </row>
    <row r="1205" spans="3:6" x14ac:dyDescent="0.2">
      <c r="C1205" s="16">
        <v>44712</v>
      </c>
      <c r="D1205" s="9" t="s">
        <v>3</v>
      </c>
      <c r="E1205" s="17" t="s">
        <v>97</v>
      </c>
      <c r="F1205" s="18">
        <v>20.38</v>
      </c>
    </row>
    <row r="1206" spans="3:6" x14ac:dyDescent="0.2">
      <c r="C1206" s="16">
        <v>44712</v>
      </c>
      <c r="D1206" s="9" t="s">
        <v>3</v>
      </c>
      <c r="E1206" s="17" t="s">
        <v>98</v>
      </c>
      <c r="F1206" s="18">
        <v>36.29</v>
      </c>
    </row>
    <row r="1207" spans="3:6" x14ac:dyDescent="0.2">
      <c r="C1207" s="16">
        <v>44712</v>
      </c>
      <c r="D1207" s="9" t="s">
        <v>3</v>
      </c>
      <c r="E1207" s="17" t="s">
        <v>92</v>
      </c>
      <c r="F1207" s="18">
        <v>288.43</v>
      </c>
    </row>
    <row r="1208" spans="3:6" x14ac:dyDescent="0.2">
      <c r="C1208" s="16">
        <v>44712</v>
      </c>
      <c r="D1208" s="9" t="s">
        <v>3</v>
      </c>
      <c r="E1208" s="17" t="s">
        <v>102</v>
      </c>
      <c r="F1208" s="18">
        <v>237.28</v>
      </c>
    </row>
    <row r="1209" spans="3:6" x14ac:dyDescent="0.2">
      <c r="C1209" s="16">
        <v>44712</v>
      </c>
      <c r="D1209" s="9" t="s">
        <v>3</v>
      </c>
      <c r="E1209" s="17" t="s">
        <v>98</v>
      </c>
      <c r="F1209" s="18">
        <v>227.99</v>
      </c>
    </row>
    <row r="1210" spans="3:6" x14ac:dyDescent="0.2">
      <c r="C1210" s="16">
        <v>44712</v>
      </c>
      <c r="D1210" s="9" t="s">
        <v>3</v>
      </c>
      <c r="E1210" s="17" t="s">
        <v>97</v>
      </c>
      <c r="F1210" s="18">
        <v>54.75</v>
      </c>
    </row>
    <row r="1211" spans="3:6" x14ac:dyDescent="0.2">
      <c r="C1211" s="16">
        <v>44742</v>
      </c>
      <c r="D1211" s="9" t="s">
        <v>3</v>
      </c>
      <c r="E1211" s="17" t="s">
        <v>97</v>
      </c>
      <c r="F1211" s="18">
        <v>14.67</v>
      </c>
    </row>
    <row r="1212" spans="3:6" x14ac:dyDescent="0.2">
      <c r="C1212" s="16">
        <v>44742</v>
      </c>
      <c r="D1212" s="9" t="s">
        <v>3</v>
      </c>
      <c r="E1212" s="17" t="s">
        <v>178</v>
      </c>
      <c r="F1212" s="18">
        <v>34.21</v>
      </c>
    </row>
    <row r="1213" spans="3:6" x14ac:dyDescent="0.2">
      <c r="C1213" s="16">
        <v>44742</v>
      </c>
      <c r="D1213" s="9" t="s">
        <v>3</v>
      </c>
      <c r="E1213" s="17" t="s">
        <v>92</v>
      </c>
      <c r="F1213" s="18">
        <v>236.9</v>
      </c>
    </row>
    <row r="1214" spans="3:6" x14ac:dyDescent="0.2">
      <c r="C1214" s="16">
        <v>44742</v>
      </c>
      <c r="D1214" s="9" t="s">
        <v>3</v>
      </c>
      <c r="E1214" s="17" t="s">
        <v>97</v>
      </c>
      <c r="F1214" s="18">
        <v>36.54</v>
      </c>
    </row>
    <row r="1215" spans="3:6" x14ac:dyDescent="0.2">
      <c r="C1215" s="16">
        <v>44742</v>
      </c>
      <c r="D1215" s="9" t="s">
        <v>3</v>
      </c>
      <c r="E1215" s="17" t="s">
        <v>102</v>
      </c>
      <c r="F1215" s="18">
        <v>399.58</v>
      </c>
    </row>
    <row r="1216" spans="3:6" x14ac:dyDescent="0.2">
      <c r="C1216" s="16">
        <v>44742</v>
      </c>
      <c r="D1216" s="9" t="s">
        <v>3</v>
      </c>
      <c r="E1216" s="17" t="s">
        <v>178</v>
      </c>
      <c r="F1216" s="18">
        <v>217.23</v>
      </c>
    </row>
    <row r="1217" spans="3:6" x14ac:dyDescent="0.2">
      <c r="C1217" s="16">
        <v>44773</v>
      </c>
      <c r="D1217" s="9" t="s">
        <v>3</v>
      </c>
      <c r="E1217" s="17" t="s">
        <v>248</v>
      </c>
      <c r="F1217" s="18">
        <v>87.45</v>
      </c>
    </row>
    <row r="1218" spans="3:6" x14ac:dyDescent="0.2">
      <c r="C1218" s="16">
        <v>44773</v>
      </c>
      <c r="D1218" s="9" t="s">
        <v>3</v>
      </c>
      <c r="E1218" s="17" t="s">
        <v>248</v>
      </c>
      <c r="F1218" s="18">
        <v>264.04000000000002</v>
      </c>
    </row>
    <row r="1219" spans="3:6" x14ac:dyDescent="0.2">
      <c r="C1219" s="16">
        <v>44773</v>
      </c>
      <c r="D1219" s="9" t="s">
        <v>3</v>
      </c>
      <c r="E1219" s="17" t="s">
        <v>97</v>
      </c>
      <c r="F1219" s="18">
        <v>21.24</v>
      </c>
    </row>
    <row r="1220" spans="3:6" x14ac:dyDescent="0.2">
      <c r="C1220" s="16">
        <v>44773</v>
      </c>
      <c r="D1220" s="9" t="s">
        <v>3</v>
      </c>
      <c r="E1220" s="17" t="s">
        <v>102</v>
      </c>
      <c r="F1220" s="18">
        <v>402.43</v>
      </c>
    </row>
    <row r="1221" spans="3:6" x14ac:dyDescent="0.2">
      <c r="C1221" s="16">
        <v>44773</v>
      </c>
      <c r="D1221" s="9" t="s">
        <v>3</v>
      </c>
      <c r="E1221" s="17" t="s">
        <v>97</v>
      </c>
      <c r="F1221" s="18">
        <v>16.02</v>
      </c>
    </row>
    <row r="1222" spans="3:6" x14ac:dyDescent="0.2">
      <c r="C1222" s="16">
        <v>44773</v>
      </c>
      <c r="D1222" s="9" t="s">
        <v>3</v>
      </c>
      <c r="E1222" s="17" t="s">
        <v>92</v>
      </c>
      <c r="F1222" s="18">
        <v>266.73</v>
      </c>
    </row>
    <row r="1223" spans="3:6" x14ac:dyDescent="0.2">
      <c r="C1223" s="16">
        <v>44804</v>
      </c>
      <c r="D1223" s="9" t="s">
        <v>3</v>
      </c>
      <c r="E1223" s="17" t="s">
        <v>97</v>
      </c>
      <c r="F1223" s="18">
        <v>16.2</v>
      </c>
    </row>
    <row r="1224" spans="3:6" x14ac:dyDescent="0.2">
      <c r="C1224" s="16">
        <v>44804</v>
      </c>
      <c r="D1224" s="9" t="s">
        <v>3</v>
      </c>
      <c r="E1224" s="17" t="s">
        <v>92</v>
      </c>
      <c r="F1224" s="18">
        <v>267</v>
      </c>
    </row>
    <row r="1225" spans="3:6" x14ac:dyDescent="0.2">
      <c r="C1225" s="16">
        <v>44804</v>
      </c>
      <c r="D1225" s="9" t="s">
        <v>3</v>
      </c>
      <c r="E1225" s="17" t="s">
        <v>98</v>
      </c>
      <c r="F1225" s="18">
        <v>157.81</v>
      </c>
    </row>
    <row r="1226" spans="3:6" x14ac:dyDescent="0.2">
      <c r="C1226" s="16">
        <v>44804</v>
      </c>
      <c r="D1226" s="9" t="s">
        <v>3</v>
      </c>
      <c r="E1226" s="17" t="s">
        <v>97</v>
      </c>
      <c r="F1226" s="18">
        <v>16.510000000000002</v>
      </c>
    </row>
    <row r="1227" spans="3:6" x14ac:dyDescent="0.2">
      <c r="C1227" s="16">
        <v>44804</v>
      </c>
      <c r="D1227" s="9" t="s">
        <v>3</v>
      </c>
      <c r="E1227" s="17" t="s">
        <v>102</v>
      </c>
      <c r="F1227" s="18">
        <v>396.73</v>
      </c>
    </row>
    <row r="1228" spans="3:6" x14ac:dyDescent="0.2">
      <c r="C1228" s="16">
        <v>44804</v>
      </c>
      <c r="D1228" s="9" t="s">
        <v>3</v>
      </c>
      <c r="E1228" s="17" t="s">
        <v>98</v>
      </c>
      <c r="F1228" s="18">
        <v>291.77999999999997</v>
      </c>
    </row>
    <row r="1229" spans="3:6" x14ac:dyDescent="0.2">
      <c r="C1229" s="16">
        <v>44804</v>
      </c>
      <c r="D1229" s="9" t="s">
        <v>3</v>
      </c>
      <c r="E1229" s="17" t="s">
        <v>91</v>
      </c>
      <c r="F1229" s="18">
        <v>248.97</v>
      </c>
    </row>
    <row r="1230" spans="3:6" x14ac:dyDescent="0.2">
      <c r="C1230" s="16">
        <v>44823</v>
      </c>
      <c r="D1230" s="9" t="s">
        <v>330</v>
      </c>
      <c r="E1230" s="17" t="s">
        <v>685</v>
      </c>
      <c r="F1230" s="18">
        <v>179</v>
      </c>
    </row>
    <row r="1231" spans="3:6" x14ac:dyDescent="0.2">
      <c r="C1231" s="16">
        <v>44823</v>
      </c>
      <c r="D1231" s="9" t="s">
        <v>332</v>
      </c>
      <c r="E1231" s="17" t="s">
        <v>685</v>
      </c>
      <c r="F1231" s="18">
        <v>40</v>
      </c>
    </row>
    <row r="1232" spans="3:6" x14ac:dyDescent="0.2">
      <c r="C1232" s="16">
        <v>44834</v>
      </c>
      <c r="D1232" s="9" t="s">
        <v>3</v>
      </c>
      <c r="E1232" s="17" t="s">
        <v>178</v>
      </c>
      <c r="F1232" s="18">
        <v>312.47000000000003</v>
      </c>
    </row>
    <row r="1233" spans="1:7" x14ac:dyDescent="0.2">
      <c r="C1233" s="16">
        <v>44834</v>
      </c>
      <c r="D1233" s="9" t="s">
        <v>3</v>
      </c>
      <c r="E1233" s="17" t="s">
        <v>97</v>
      </c>
      <c r="F1233" s="18">
        <v>15.21</v>
      </c>
    </row>
    <row r="1234" spans="1:7" x14ac:dyDescent="0.2">
      <c r="C1234" s="16">
        <v>44834</v>
      </c>
      <c r="D1234" s="9" t="s">
        <v>3</v>
      </c>
      <c r="E1234" s="17" t="s">
        <v>91</v>
      </c>
      <c r="F1234" s="18">
        <v>248.98</v>
      </c>
    </row>
    <row r="1235" spans="1:7" x14ac:dyDescent="0.2">
      <c r="C1235" s="16">
        <v>44834</v>
      </c>
      <c r="D1235" s="9" t="s">
        <v>3</v>
      </c>
      <c r="E1235" s="17" t="s">
        <v>97</v>
      </c>
      <c r="F1235" s="18">
        <v>15.63</v>
      </c>
    </row>
    <row r="1236" spans="1:7" x14ac:dyDescent="0.2">
      <c r="C1236" s="16">
        <v>44834</v>
      </c>
      <c r="D1236" s="9" t="s">
        <v>3</v>
      </c>
      <c r="E1236" s="17" t="s">
        <v>130</v>
      </c>
      <c r="F1236" s="18">
        <v>694.33</v>
      </c>
    </row>
    <row r="1237" spans="1:7" x14ac:dyDescent="0.2">
      <c r="C1237" s="16">
        <v>44834</v>
      </c>
      <c r="D1237" s="9" t="s">
        <v>3</v>
      </c>
      <c r="E1237" s="17" t="s">
        <v>178</v>
      </c>
      <c r="F1237" s="18">
        <v>173.5</v>
      </c>
    </row>
    <row r="1238" spans="1:7" x14ac:dyDescent="0.2">
      <c r="C1238" s="16">
        <v>44834</v>
      </c>
      <c r="D1238" s="9" t="s">
        <v>3</v>
      </c>
      <c r="E1238" s="17" t="s">
        <v>92</v>
      </c>
      <c r="F1238" s="18">
        <v>265.83999999999997</v>
      </c>
    </row>
    <row r="1239" spans="1:7" x14ac:dyDescent="0.2">
      <c r="D1239" s="9" t="s">
        <v>3</v>
      </c>
      <c r="E1239" s="17" t="s">
        <v>134</v>
      </c>
      <c r="G1239" s="18">
        <f>10274.11-0</f>
        <v>10274.11</v>
      </c>
    </row>
    <row r="1240" spans="1:7" x14ac:dyDescent="0.2">
      <c r="A1240" s="9" t="s">
        <v>3</v>
      </c>
      <c r="C1240" s="16">
        <v>44834</v>
      </c>
      <c r="D1240" s="9" t="s">
        <v>3</v>
      </c>
      <c r="E1240" s="17" t="s">
        <v>281</v>
      </c>
      <c r="G1240" s="18">
        <v>10274.11</v>
      </c>
    </row>
    <row r="1241" spans="1:7" x14ac:dyDescent="0.2">
      <c r="B1241" s="9" t="s">
        <v>3</v>
      </c>
    </row>
    <row r="1243" spans="1:7" x14ac:dyDescent="0.2">
      <c r="A1243" s="9" t="s">
        <v>686</v>
      </c>
      <c r="C1243" s="16">
        <v>44470</v>
      </c>
      <c r="D1243" s="9" t="s">
        <v>3</v>
      </c>
      <c r="E1243" s="17" t="s">
        <v>64</v>
      </c>
      <c r="G1243" s="18">
        <v>-313.44</v>
      </c>
    </row>
    <row r="1244" spans="1:7" x14ac:dyDescent="0.2">
      <c r="B1244" s="9" t="s">
        <v>49</v>
      </c>
      <c r="C1244" s="16">
        <v>44496</v>
      </c>
      <c r="D1244" s="9" t="s">
        <v>84</v>
      </c>
      <c r="E1244" s="17" t="s">
        <v>687</v>
      </c>
      <c r="F1244" s="18">
        <v>8000</v>
      </c>
    </row>
    <row r="1245" spans="1:7" x14ac:dyDescent="0.2">
      <c r="C1245" s="16">
        <v>44496</v>
      </c>
      <c r="D1245" s="9" t="s">
        <v>86</v>
      </c>
      <c r="E1245" s="17" t="s">
        <v>688</v>
      </c>
      <c r="F1245" s="18">
        <v>8000</v>
      </c>
    </row>
    <row r="1246" spans="1:7" x14ac:dyDescent="0.2">
      <c r="D1246" s="9" t="s">
        <v>3</v>
      </c>
      <c r="E1246" s="17" t="s">
        <v>134</v>
      </c>
      <c r="G1246" s="18">
        <f>16000-0</f>
        <v>16000</v>
      </c>
    </row>
    <row r="1247" spans="1:7" x14ac:dyDescent="0.2">
      <c r="C1247" s="16">
        <v>44561</v>
      </c>
      <c r="D1247" s="9" t="s">
        <v>3</v>
      </c>
      <c r="E1247" s="17" t="s">
        <v>135</v>
      </c>
      <c r="G1247" s="18">
        <v>15686.56</v>
      </c>
    </row>
    <row r="1248" spans="1:7" x14ac:dyDescent="0.2">
      <c r="D1248" s="9" t="s">
        <v>3</v>
      </c>
      <c r="E1248" s="17" t="s">
        <v>3</v>
      </c>
    </row>
    <row r="1249" spans="1:7" x14ac:dyDescent="0.2">
      <c r="C1249" s="16">
        <v>44562</v>
      </c>
      <c r="D1249" s="9" t="s">
        <v>3</v>
      </c>
      <c r="E1249" s="17" t="s">
        <v>64</v>
      </c>
    </row>
    <row r="1250" spans="1:7" s="31" customFormat="1" ht="20.399999999999999" x14ac:dyDescent="0.3">
      <c r="A1250" s="27"/>
      <c r="B1250" s="27"/>
      <c r="C1250" s="28">
        <v>44645</v>
      </c>
      <c r="D1250" s="27" t="s">
        <v>173</v>
      </c>
      <c r="E1250" s="29" t="s">
        <v>689</v>
      </c>
      <c r="F1250" s="30">
        <v>3680.3</v>
      </c>
      <c r="G1250" s="30"/>
    </row>
    <row r="1251" spans="1:7" s="31" customFormat="1" ht="20.399999999999999" x14ac:dyDescent="0.3">
      <c r="A1251" s="27"/>
      <c r="B1251" s="27"/>
      <c r="C1251" s="28">
        <v>44676</v>
      </c>
      <c r="D1251" s="27" t="s">
        <v>195</v>
      </c>
      <c r="E1251" s="29" t="s">
        <v>690</v>
      </c>
      <c r="F1251" s="30">
        <v>3680.3</v>
      </c>
      <c r="G1251" s="30"/>
    </row>
    <row r="1252" spans="1:7" ht="10.5" customHeight="1" x14ac:dyDescent="0.2">
      <c r="C1252" s="16">
        <v>44681</v>
      </c>
      <c r="D1252" s="9" t="s">
        <v>196</v>
      </c>
      <c r="E1252" s="17" t="s">
        <v>691</v>
      </c>
      <c r="F1252" s="18">
        <v>5500</v>
      </c>
    </row>
    <row r="1253" spans="1:7" x14ac:dyDescent="0.2">
      <c r="D1253" s="9" t="s">
        <v>3</v>
      </c>
      <c r="E1253" s="17" t="s">
        <v>134</v>
      </c>
      <c r="G1253" s="18">
        <f>12860.6-0</f>
        <v>12860.6</v>
      </c>
    </row>
    <row r="1254" spans="1:7" x14ac:dyDescent="0.2">
      <c r="A1254" s="9" t="s">
        <v>3</v>
      </c>
      <c r="C1254" s="16">
        <v>44834</v>
      </c>
      <c r="D1254" s="9" t="s">
        <v>3</v>
      </c>
      <c r="E1254" s="17" t="s">
        <v>281</v>
      </c>
      <c r="G1254" s="18">
        <v>12860.6</v>
      </c>
    </row>
    <row r="1255" spans="1:7" x14ac:dyDescent="0.2">
      <c r="B1255" s="9" t="s">
        <v>3</v>
      </c>
    </row>
    <row r="1257" spans="1:7" x14ac:dyDescent="0.2">
      <c r="A1257" s="9" t="s">
        <v>692</v>
      </c>
      <c r="C1257" s="16">
        <v>44470</v>
      </c>
      <c r="D1257" s="9" t="s">
        <v>3</v>
      </c>
      <c r="E1257" s="17" t="s">
        <v>64</v>
      </c>
      <c r="G1257" s="18">
        <v>227160</v>
      </c>
    </row>
    <row r="1258" spans="1:7" x14ac:dyDescent="0.2">
      <c r="B1258" s="9" t="s">
        <v>50</v>
      </c>
      <c r="C1258" s="16">
        <v>44473</v>
      </c>
      <c r="D1258" s="9" t="s">
        <v>286</v>
      </c>
      <c r="E1258" s="17" t="s">
        <v>693</v>
      </c>
      <c r="F1258" s="18">
        <v>25240</v>
      </c>
    </row>
    <row r="1259" spans="1:7" x14ac:dyDescent="0.2">
      <c r="C1259" s="16">
        <v>44501</v>
      </c>
      <c r="D1259" s="9" t="s">
        <v>291</v>
      </c>
      <c r="E1259" s="17" t="s">
        <v>693</v>
      </c>
      <c r="F1259" s="18">
        <v>25240</v>
      </c>
    </row>
    <row r="1260" spans="1:7" x14ac:dyDescent="0.2">
      <c r="C1260" s="16">
        <v>44518</v>
      </c>
      <c r="D1260" s="9" t="s">
        <v>295</v>
      </c>
      <c r="E1260" s="17" t="s">
        <v>693</v>
      </c>
      <c r="F1260" s="18">
        <v>2012.65</v>
      </c>
    </row>
    <row r="1261" spans="1:7" x14ac:dyDescent="0.2">
      <c r="C1261" s="16">
        <v>44529</v>
      </c>
      <c r="D1261" s="9" t="s">
        <v>296</v>
      </c>
      <c r="E1261" s="17" t="s">
        <v>693</v>
      </c>
      <c r="F1261" s="18">
        <v>25240</v>
      </c>
    </row>
    <row r="1262" spans="1:7" x14ac:dyDescent="0.2">
      <c r="D1262" s="9" t="s">
        <v>3</v>
      </c>
      <c r="E1262" s="17" t="s">
        <v>134</v>
      </c>
      <c r="G1262" s="18">
        <f>77732.65-0</f>
        <v>77732.649999999994</v>
      </c>
    </row>
    <row r="1263" spans="1:7" x14ac:dyDescent="0.2">
      <c r="C1263" s="16">
        <v>44561</v>
      </c>
      <c r="D1263" s="9" t="s">
        <v>3</v>
      </c>
      <c r="E1263" s="17" t="s">
        <v>135</v>
      </c>
      <c r="G1263" s="18">
        <v>304892.65000000002</v>
      </c>
    </row>
    <row r="1264" spans="1:7" x14ac:dyDescent="0.2">
      <c r="D1264" s="9" t="s">
        <v>3</v>
      </c>
      <c r="E1264" s="17" t="s">
        <v>3</v>
      </c>
    </row>
    <row r="1265" spans="1:7" x14ac:dyDescent="0.2">
      <c r="C1265" s="16">
        <v>44562</v>
      </c>
      <c r="D1265" s="9" t="s">
        <v>3</v>
      </c>
      <c r="E1265" s="17" t="s">
        <v>64</v>
      </c>
    </row>
    <row r="1266" spans="1:7" x14ac:dyDescent="0.2">
      <c r="C1266" s="16">
        <v>44564</v>
      </c>
      <c r="D1266" s="9" t="s">
        <v>307</v>
      </c>
      <c r="E1266" s="17" t="s">
        <v>693</v>
      </c>
      <c r="F1266" s="18">
        <v>25340</v>
      </c>
    </row>
    <row r="1267" spans="1:7" x14ac:dyDescent="0.2">
      <c r="C1267" s="16">
        <v>44593</v>
      </c>
      <c r="D1267" s="9" t="s">
        <v>308</v>
      </c>
      <c r="E1267" s="17" t="s">
        <v>693</v>
      </c>
      <c r="F1267" s="18">
        <v>25340</v>
      </c>
    </row>
    <row r="1268" spans="1:7" x14ac:dyDescent="0.2">
      <c r="C1268" s="16">
        <v>44621</v>
      </c>
      <c r="D1268" s="9" t="s">
        <v>310</v>
      </c>
      <c r="E1268" s="17" t="s">
        <v>693</v>
      </c>
      <c r="F1268" s="18">
        <v>25340</v>
      </c>
    </row>
    <row r="1269" spans="1:7" x14ac:dyDescent="0.2">
      <c r="C1269" s="16">
        <v>44652</v>
      </c>
      <c r="D1269" s="9" t="s">
        <v>312</v>
      </c>
      <c r="E1269" s="17" t="s">
        <v>693</v>
      </c>
      <c r="F1269" s="18">
        <v>26210</v>
      </c>
    </row>
    <row r="1270" spans="1:7" x14ac:dyDescent="0.2">
      <c r="C1270" s="16">
        <v>44681</v>
      </c>
      <c r="D1270" s="9" t="s">
        <v>314</v>
      </c>
      <c r="E1270" s="17" t="s">
        <v>693</v>
      </c>
      <c r="F1270" s="18">
        <v>26210</v>
      </c>
    </row>
    <row r="1271" spans="1:7" x14ac:dyDescent="0.2">
      <c r="C1271" s="16">
        <v>44713</v>
      </c>
      <c r="D1271" s="9" t="s">
        <v>319</v>
      </c>
      <c r="E1271" s="17" t="s">
        <v>693</v>
      </c>
      <c r="F1271" s="18">
        <v>26210</v>
      </c>
    </row>
    <row r="1272" spans="1:7" x14ac:dyDescent="0.2">
      <c r="C1272" s="16">
        <v>44743</v>
      </c>
      <c r="D1272" s="9" t="s">
        <v>321</v>
      </c>
      <c r="E1272" s="17" t="s">
        <v>693</v>
      </c>
      <c r="F1272" s="18">
        <v>26210</v>
      </c>
    </row>
    <row r="1273" spans="1:7" x14ac:dyDescent="0.2">
      <c r="C1273" s="16">
        <v>44774</v>
      </c>
      <c r="D1273" s="9" t="s">
        <v>323</v>
      </c>
      <c r="E1273" s="17" t="s">
        <v>693</v>
      </c>
      <c r="F1273" s="18">
        <v>26210</v>
      </c>
    </row>
    <row r="1274" spans="1:7" x14ac:dyDescent="0.2">
      <c r="C1274" s="16">
        <v>44805</v>
      </c>
      <c r="D1274" s="9" t="s">
        <v>328</v>
      </c>
      <c r="E1274" s="17" t="s">
        <v>693</v>
      </c>
      <c r="F1274" s="18">
        <v>26210</v>
      </c>
    </row>
    <row r="1275" spans="1:7" x14ac:dyDescent="0.2">
      <c r="D1275" s="9" t="s">
        <v>3</v>
      </c>
      <c r="E1275" s="17" t="s">
        <v>134</v>
      </c>
      <c r="G1275" s="18">
        <f>233280-0</f>
        <v>233280</v>
      </c>
    </row>
    <row r="1276" spans="1:7" x14ac:dyDescent="0.2">
      <c r="A1276" s="9" t="s">
        <v>3</v>
      </c>
      <c r="C1276" s="16">
        <v>44834</v>
      </c>
      <c r="D1276" s="9" t="s">
        <v>3</v>
      </c>
      <c r="E1276" s="17" t="s">
        <v>281</v>
      </c>
      <c r="G1276" s="18">
        <v>233280</v>
      </c>
    </row>
    <row r="1277" spans="1:7" x14ac:dyDescent="0.2">
      <c r="B1277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Spencer Tuohy</cp:lastModifiedBy>
  <dcterms:created xsi:type="dcterms:W3CDTF">2022-10-05T03:17:37Z</dcterms:created>
  <dcterms:modified xsi:type="dcterms:W3CDTF">2022-11-12T18:37:46Z</dcterms:modified>
</cp:coreProperties>
</file>